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<sst xmlns="http://schemas.openxmlformats.org/spreadsheetml/2006/main" count="42" uniqueCount="41">
  <si>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Prequalifying Worksheet</t>
  </si>
  <si>
    <t>Borrower</t>
  </si>
  <si>
    <t>Co-Borrower</t>
  </si>
  <si>
    <t>Gross Monthly Income</t>
  </si>
  <si>
    <t>(housing ratio)</t>
  </si>
  <si>
    <t>Total Gross Monthly Income X</t>
  </si>
  <si>
    <t>(Debt-to-income ratio)</t>
  </si>
  <si>
    <t>Total Monthly Debt Payment (installment debts with 10+ months remaining)</t>
  </si>
  <si>
    <t>Subtract Lin (4) from Line (3)</t>
  </si>
  <si>
    <t>1.</t>
  </si>
  <si>
    <t>2.</t>
  </si>
  <si>
    <t>3.</t>
  </si>
  <si>
    <t>4.</t>
  </si>
  <si>
    <t>5.</t>
  </si>
  <si>
    <t>Maximum Mortgage Loan Payment Allowed</t>
  </si>
  <si>
    <t>Enter whichever is less, Line 2. or Line 5.</t>
  </si>
  <si>
    <t>Escrows</t>
  </si>
  <si>
    <t>Multiply Line 6. by 20% (estimated taxes and insurance)</t>
  </si>
  <si>
    <t>Affordability</t>
  </si>
  <si>
    <t xml:space="preserve">Divide Line 8. by </t>
  </si>
  <si>
    <t>Maximum Mortgage Loan Amount</t>
  </si>
  <si>
    <t>Multiply Line 9. by $1,000</t>
  </si>
  <si>
    <t>Down Payment</t>
  </si>
  <si>
    <t>Cash available for down payment, multiply Line 10. by 3%</t>
  </si>
  <si>
    <t>Maximum Purchase Price</t>
  </si>
  <si>
    <t>Add Line 11. to Line 10.</t>
  </si>
  <si>
    <t>6.</t>
  </si>
  <si>
    <t>7.</t>
  </si>
  <si>
    <t>8.</t>
  </si>
  <si>
    <t>9.</t>
  </si>
  <si>
    <t>10.</t>
  </si>
  <si>
    <t>11.</t>
  </si>
  <si>
    <t>12.</t>
  </si>
  <si>
    <t>Subtract Line 7. from Line 6. (maximum principal and interest payment allowed)</t>
  </si>
  <si>
    <t>Loan Term</t>
  </si>
  <si>
    <t>15 Years</t>
  </si>
  <si>
    <t>30 Years</t>
  </si>
  <si>
    <t>10.14</t>
  </si>
  <si>
    <t>8.05</t>
  </si>
  <si>
    <t>factor from sample factor table*</t>
  </si>
  <si>
    <t>*Sample Factor Table: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</si>
</sst>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9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164" fontId="0" fillId="33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3">
      <selection activeCell="I20" sqref="I20"/>
    </sheetView>
  </sheetViews>
  <sheetFormatPr defaultColWidth="9.140625" defaultRowHeight="12.75"/>
  <cols>
    <col min="2" max="2" width="10.8515625" style="0" customWidth="1"/>
    <col min="8" max="8" width="9.140625" style="3" customWidth="1"/>
    <col min="9" max="9" width="12.00390625" style="11" customWidth="1"/>
  </cols>
  <sheetData>
    <row r="1" spans="1:9" s="7" customFormat="1" ht="15.75">
      <c r="A1" s="7" t="s">
        <v>0</v>
      </c>
      <c r="H1" s="8"/>
      <c r="I1" s="10"/>
    </row>
    <row r="3" spans="1:3" ht="12.75">
      <c r="A3" t="s">
        <v>1</v>
      </c>
      <c r="C3" s="2"/>
    </row>
    <row r="4" spans="1:3" ht="12.75">
      <c r="A4" t="s">
        <v>2</v>
      </c>
      <c r="C4" s="2"/>
    </row>
    <row r="6" spans="1:9" s="5" customFormat="1" ht="12.75">
      <c r="A6" s="5" t="s">
        <v>3</v>
      </c>
      <c r="H6" s="9" t="s">
        <v>9</v>
      </c>
      <c r="I6" s="16"/>
    </row>
    <row r="7" spans="1:9" ht="12.75">
      <c r="A7" t="s">
        <v>5</v>
      </c>
      <c r="D7" s="1"/>
      <c r="E7" t="s">
        <v>4</v>
      </c>
      <c r="H7" s="3" t="s">
        <v>10</v>
      </c>
      <c r="I7" s="12">
        <f>D7*I6</f>
        <v>0</v>
      </c>
    </row>
    <row r="8" spans="1:9" ht="12.75">
      <c r="A8" t="s">
        <v>5</v>
      </c>
      <c r="D8" s="1"/>
      <c r="E8" t="s">
        <v>6</v>
      </c>
      <c r="H8" s="3" t="s">
        <v>11</v>
      </c>
      <c r="I8" s="12">
        <f>I6*D8</f>
        <v>0</v>
      </c>
    </row>
    <row r="9" spans="1:9" ht="12.75">
      <c r="A9" t="s">
        <v>7</v>
      </c>
      <c r="H9" s="3" t="s">
        <v>12</v>
      </c>
      <c r="I9" s="14"/>
    </row>
    <row r="10" spans="1:9" ht="12.75">
      <c r="A10" t="s">
        <v>8</v>
      </c>
      <c r="H10" s="3" t="s">
        <v>13</v>
      </c>
      <c r="I10" s="11">
        <f>I8-I9</f>
        <v>0</v>
      </c>
    </row>
    <row r="12" spans="1:9" s="5" customFormat="1" ht="12.75">
      <c r="A12" s="5" t="s">
        <v>14</v>
      </c>
      <c r="H12" s="6"/>
      <c r="I12" s="13"/>
    </row>
    <row r="13" spans="1:9" ht="12.75">
      <c r="A13" t="s">
        <v>15</v>
      </c>
      <c r="H13" s="3" t="s">
        <v>26</v>
      </c>
      <c r="I13" s="11">
        <f>IF(I10&lt;I7,I10,I7)</f>
        <v>0</v>
      </c>
    </row>
    <row r="15" spans="1:9" s="5" customFormat="1" ht="12.75">
      <c r="A15" s="5" t="s">
        <v>16</v>
      </c>
      <c r="H15" s="6"/>
      <c r="I15" s="13"/>
    </row>
    <row r="16" spans="1:9" ht="12.75">
      <c r="A16" t="s">
        <v>17</v>
      </c>
      <c r="H16" s="3" t="s">
        <v>27</v>
      </c>
      <c r="I16" s="11">
        <f>I13*0.2</f>
        <v>0</v>
      </c>
    </row>
    <row r="17" spans="1:9" ht="12.75">
      <c r="A17" t="s">
        <v>33</v>
      </c>
      <c r="H17" s="3" t="s">
        <v>28</v>
      </c>
      <c r="I17" s="11">
        <f>I13-I16</f>
        <v>0</v>
      </c>
    </row>
    <row r="19" spans="1:9" s="5" customFormat="1" ht="12.75">
      <c r="A19" s="5" t="s">
        <v>18</v>
      </c>
      <c r="H19" s="6"/>
      <c r="I19" s="13"/>
    </row>
    <row r="20" spans="1:9" ht="12.75">
      <c r="A20" t="s">
        <v>19</v>
      </c>
      <c r="C20" s="4"/>
      <c r="D20" t="s">
        <v>39</v>
      </c>
      <c r="H20" s="3" t="s">
        <v>29</v>
      </c>
      <c r="I20" s="15" t="e">
        <f>I17/C20</f>
        <v>#DIV/0!</v>
      </c>
    </row>
    <row r="22" spans="1:9" s="5" customFormat="1" ht="12.75">
      <c r="A22" s="5" t="s">
        <v>20</v>
      </c>
      <c r="H22" s="6"/>
      <c r="I22" s="13"/>
    </row>
    <row r="23" spans="1:9" ht="12.75">
      <c r="A23" t="s">
        <v>21</v>
      </c>
      <c r="H23" s="3" t="s">
        <v>30</v>
      </c>
      <c r="I23" s="11" t="e">
        <f>I20*1000</f>
        <v>#DIV/0!</v>
      </c>
    </row>
    <row r="25" spans="1:9" s="5" customFormat="1" ht="12.75">
      <c r="A25" s="5" t="s">
        <v>22</v>
      </c>
      <c r="H25" s="6"/>
      <c r="I25" s="13"/>
    </row>
    <row r="26" spans="1:9" ht="12.75">
      <c r="A26" t="s">
        <v>23</v>
      </c>
      <c r="H26" s="3" t="s">
        <v>31</v>
      </c>
      <c r="I26" s="11" t="e">
        <f>I23*0.03</f>
        <v>#DIV/0!</v>
      </c>
    </row>
    <row r="28" spans="1:9" s="5" customFormat="1" ht="12.75">
      <c r="A28" s="5" t="s">
        <v>24</v>
      </c>
      <c r="H28" s="6"/>
      <c r="I28" s="13"/>
    </row>
    <row r="29" spans="1:9" ht="12.75">
      <c r="A29" t="s">
        <v>25</v>
      </c>
      <c r="H29" s="3" t="s">
        <v>32</v>
      </c>
      <c r="I29" s="11" t="e">
        <f>I26+I23</f>
        <v>#DIV/0!</v>
      </c>
    </row>
    <row r="31" spans="2:9" s="5" customFormat="1" ht="12.75">
      <c r="B31" s="5" t="s">
        <v>40</v>
      </c>
      <c r="H31" s="6"/>
      <c r="I31" s="13"/>
    </row>
    <row r="32" spans="8:9" s="5" customFormat="1" ht="12.75">
      <c r="H32" s="6"/>
      <c r="I32" s="13"/>
    </row>
    <row r="33" spans="2:10" s="5" customFormat="1" ht="12.75">
      <c r="B33" s="5" t="s">
        <v>34</v>
      </c>
      <c r="C33" s="17">
        <v>0.065</v>
      </c>
      <c r="D33" s="17">
        <v>0.07</v>
      </c>
      <c r="E33" s="17">
        <v>0.075</v>
      </c>
      <c r="F33" s="17">
        <v>0.08</v>
      </c>
      <c r="G33" s="17">
        <v>0.085</v>
      </c>
      <c r="H33" s="18">
        <v>0.09</v>
      </c>
      <c r="I33" s="17">
        <v>0.095</v>
      </c>
      <c r="J33" s="17">
        <v>0.1</v>
      </c>
    </row>
    <row r="34" spans="2:10" ht="12.75">
      <c r="B34" s="5" t="s">
        <v>35</v>
      </c>
      <c r="C34" s="19">
        <v>8.71</v>
      </c>
      <c r="D34" s="19">
        <v>8.99</v>
      </c>
      <c r="E34" s="19">
        <v>9.27</v>
      </c>
      <c r="F34" s="19">
        <v>9.56</v>
      </c>
      <c r="G34" s="19">
        <v>9.85</v>
      </c>
      <c r="H34" s="20" t="s">
        <v>37</v>
      </c>
      <c r="I34" s="19">
        <v>10.44</v>
      </c>
      <c r="J34" s="19">
        <v>10.75</v>
      </c>
    </row>
    <row r="35" spans="2:10" ht="12.75">
      <c r="B35" s="5" t="s">
        <v>36</v>
      </c>
      <c r="C35" s="19">
        <v>6.32</v>
      </c>
      <c r="D35" s="19">
        <v>6.66</v>
      </c>
      <c r="E35" s="19">
        <v>7</v>
      </c>
      <c r="F35" s="19">
        <v>7.34</v>
      </c>
      <c r="G35" s="19">
        <v>7.69</v>
      </c>
      <c r="H35" s="20" t="s">
        <v>38</v>
      </c>
      <c r="I35" s="19">
        <v>8.4</v>
      </c>
      <c r="J35" s="19">
        <v>8.78</v>
      </c>
    </row>
    <row r="36" spans="3:10" ht="12.75">
      <c r="C36" s="19"/>
      <c r="D36" s="19"/>
      <c r="E36" s="19"/>
      <c r="F36" s="19"/>
      <c r="G36" s="19"/>
      <c r="H36" s="20"/>
      <c r="I36" s="19"/>
      <c r="J36" s="19"/>
    </row>
  </sheetData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WCMCA WX</dc:creator>
  <cp:keywords/>
  <dc:description/>
  <cp:lastModifiedBy>Intern ESS</cp:lastModifiedBy>
  <dcterms:created xsi:type="dcterms:W3CDTF">2006-04-06T22:19:20Z</dcterms:created>
  <dcterms:modified xsi:type="dcterms:W3CDTF">2015-07-14T14:12:47Z</dcterms:modified>
  <cp:category/>
  <cp:version/>
  <cp:contentType/>
  <cp:contentStatus/>
</cp:coreProperties>
</file>