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FAIM\FAIM Forms\FAIM Payout Forms - Master\"/>
    </mc:Choice>
  </mc:AlternateContent>
  <xr:revisionPtr revIDLastSave="0" documentId="13_ncr:1_{D9237095-5165-4171-B9E6-4E2A9A8C7FAD}" xr6:coauthVersionLast="36" xr6:coauthVersionMax="36" xr10:uidLastSave="{00000000-0000-0000-0000-000000000000}"/>
  <workbookProtection workbookAlgorithmName="SHA-512" workbookHashValue="5xYNcKvKsiic1FtmsizFi44iCmJbOimi9YAYQGxkdPUvehYnwy87MMeGYt5Kz8e+un0rd76aFs8KDk2YRqj/Iw==" workbookSaltValue="+Q4dR0LZ7GzSm9MoF5hWFg==" workbookSpinCount="100000" lockStructure="1"/>
  <bookViews>
    <workbookView xWindow="0" yWindow="0" windowWidth="28800" windowHeight="12225" xr2:uid="{00000000-000D-0000-FFFF-FFFF00000000}"/>
  </bookViews>
  <sheets>
    <sheet name="Start Up Expenses" sheetId="6" r:id="rId1"/>
    <sheet name="Loan 1" sheetId="10" r:id="rId2"/>
    <sheet name="Loan 2" sheetId="11" state="hidden" r:id="rId3"/>
    <sheet name="Year 1" sheetId="5" r:id="rId4"/>
    <sheet name="Year 2" sheetId="7" r:id="rId5"/>
    <sheet name="Year 3" sheetId="8" r:id="rId6"/>
  </sheets>
  <externalReferences>
    <externalReference r:id="rId7"/>
  </externalReferences>
  <definedNames>
    <definedName name="_xlnm.Print_Area" localSheetId="1">'Loan 1'!$A$1:$I$69</definedName>
    <definedName name="_xlnm.Print_Area" localSheetId="2">'Loan 2'!$A$1:$I$71</definedName>
    <definedName name="_xlnm.Print_Area" localSheetId="0">'Start Up Expenses'!$A$1:$H$30</definedName>
    <definedName name="_xlnm.Print_Area" localSheetId="3">'Year 1'!$A$1:$P$61</definedName>
    <definedName name="_xlnm.Print_Area" localSheetId="4">'Year 2'!$A$1:$O$61</definedName>
    <definedName name="_xlnm.Print_Area" localSheetId="5">'Year 3'!$A$1:$O$61</definedName>
    <definedName name="PRINT_AREA_MI" localSheetId="1">'Loan 1'!$A$1:$I$47</definedName>
    <definedName name="PRINT_AREA_MI" localSheetId="2">'Loan 2'!$A$1:$I$49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6" l="1"/>
  <c r="N6" i="8" l="1"/>
  <c r="M19" i="8"/>
  <c r="L19" i="8"/>
  <c r="K19" i="8"/>
  <c r="J19" i="8"/>
  <c r="I19" i="8"/>
  <c r="H19" i="8"/>
  <c r="G19" i="8"/>
  <c r="F19" i="8"/>
  <c r="E19" i="8"/>
  <c r="D19" i="8"/>
  <c r="C19" i="8"/>
  <c r="B19" i="8"/>
  <c r="A67" i="11" l="1"/>
  <c r="A66" i="11"/>
  <c r="A65" i="11"/>
  <c r="A64" i="11"/>
  <c r="F14" i="1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B14" i="11"/>
  <c r="B9" i="11"/>
  <c r="A1" i="11"/>
  <c r="C14" i="11" l="1"/>
  <c r="D14" i="11" s="1"/>
  <c r="H22" i="6"/>
  <c r="N51" i="8"/>
  <c r="N53" i="7"/>
  <c r="O34" i="5"/>
  <c r="O18" i="5"/>
  <c r="B26" i="6"/>
  <c r="H26" i="6" s="1"/>
  <c r="N34" i="8"/>
  <c r="N34" i="7"/>
  <c r="N32" i="7"/>
  <c r="N31" i="8"/>
  <c r="N31" i="7"/>
  <c r="O31" i="5"/>
  <c r="F12" i="10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B12" i="10"/>
  <c r="B7" i="10"/>
  <c r="B57" i="8"/>
  <c r="B60" i="8" s="1"/>
  <c r="C57" i="8"/>
  <c r="D57" i="8"/>
  <c r="D60" i="8" s="1"/>
  <c r="E57" i="8"/>
  <c r="E60" i="8" s="1"/>
  <c r="F57" i="8"/>
  <c r="F60" i="8" s="1"/>
  <c r="G57" i="8"/>
  <c r="G60" i="8" s="1"/>
  <c r="H57" i="8"/>
  <c r="H60" i="8" s="1"/>
  <c r="I57" i="8"/>
  <c r="I60" i="8" s="1"/>
  <c r="J57" i="8"/>
  <c r="J60" i="8" s="1"/>
  <c r="K57" i="8"/>
  <c r="K60" i="8" s="1"/>
  <c r="L57" i="8"/>
  <c r="L60" i="8" s="1"/>
  <c r="M57" i="8"/>
  <c r="M60" i="8" s="1"/>
  <c r="N59" i="8"/>
  <c r="N58" i="8"/>
  <c r="N56" i="8"/>
  <c r="N55" i="8"/>
  <c r="N54" i="8"/>
  <c r="N53" i="8"/>
  <c r="N52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5" i="8"/>
  <c r="N33" i="8"/>
  <c r="N32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4" i="8"/>
  <c r="N5" i="8"/>
  <c r="N59" i="7"/>
  <c r="N58" i="7"/>
  <c r="N56" i="7"/>
  <c r="N55" i="7"/>
  <c r="N54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5" i="7"/>
  <c r="N33" i="7"/>
  <c r="N30" i="7"/>
  <c r="N29" i="7"/>
  <c r="N28" i="7"/>
  <c r="N27" i="7"/>
  <c r="N26" i="7"/>
  <c r="N25" i="7"/>
  <c r="N24" i="7"/>
  <c r="N23" i="7"/>
  <c r="N22" i="7"/>
  <c r="N21" i="7"/>
  <c r="N20" i="7"/>
  <c r="N18" i="7"/>
  <c r="N17" i="7"/>
  <c r="N16" i="7"/>
  <c r="N15" i="7"/>
  <c r="N14" i="7"/>
  <c r="N13" i="7"/>
  <c r="N12" i="7"/>
  <c r="N11" i="7"/>
  <c r="N10" i="7"/>
  <c r="N9" i="7"/>
  <c r="N4" i="7"/>
  <c r="N5" i="7"/>
  <c r="N6" i="7"/>
  <c r="O29" i="5"/>
  <c r="O11" i="5"/>
  <c r="O12" i="5"/>
  <c r="O13" i="5"/>
  <c r="O14" i="5"/>
  <c r="O15" i="5"/>
  <c r="O16" i="5"/>
  <c r="O17" i="5"/>
  <c r="O20" i="5"/>
  <c r="O21" i="5"/>
  <c r="O22" i="5"/>
  <c r="O23" i="5"/>
  <c r="O24" i="5"/>
  <c r="O26" i="5"/>
  <c r="O27" i="5"/>
  <c r="O28" i="5"/>
  <c r="O30" i="5"/>
  <c r="O32" i="5"/>
  <c r="O33" i="5"/>
  <c r="O35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9" i="5"/>
  <c r="O58" i="5"/>
  <c r="O10" i="5"/>
  <c r="O9" i="5"/>
  <c r="O6" i="5"/>
  <c r="O5" i="5"/>
  <c r="O4" i="5"/>
  <c r="O25" i="5"/>
  <c r="O36" i="5" l="1"/>
  <c r="H24" i="6"/>
  <c r="N57" i="8"/>
  <c r="C60" i="8"/>
  <c r="N60" i="8" s="1"/>
  <c r="N36" i="7"/>
  <c r="N36" i="8"/>
  <c r="N7" i="8"/>
  <c r="N7" i="7"/>
  <c r="B15" i="11"/>
  <c r="O7" i="5"/>
  <c r="C12" i="10"/>
  <c r="C15" i="11" l="1"/>
  <c r="C7" i="5"/>
  <c r="B61" i="5"/>
  <c r="D12" i="10"/>
  <c r="D15" i="11" l="1"/>
  <c r="B13" i="10"/>
  <c r="C57" i="5" l="1"/>
  <c r="B16" i="11"/>
  <c r="C13" i="10"/>
  <c r="C60" i="5" l="1"/>
  <c r="C16" i="11"/>
  <c r="D13" i="10"/>
  <c r="C61" i="5" l="1"/>
  <c r="D2" i="5" s="1"/>
  <c r="D7" i="5" s="1"/>
  <c r="D16" i="11"/>
  <c r="B14" i="10"/>
  <c r="D57" i="5" l="1"/>
  <c r="D60" i="5" s="1"/>
  <c r="D61" i="5" s="1"/>
  <c r="E2" i="5" s="1"/>
  <c r="E7" i="5" s="1"/>
  <c r="B17" i="11"/>
  <c r="C14" i="10"/>
  <c r="E57" i="5" l="1"/>
  <c r="C17" i="11"/>
  <c r="D14" i="10"/>
  <c r="E60" i="5" l="1"/>
  <c r="D17" i="11"/>
  <c r="B15" i="10"/>
  <c r="E61" i="5" l="1"/>
  <c r="F2" i="5" s="1"/>
  <c r="F7" i="5" s="1"/>
  <c r="B18" i="11"/>
  <c r="C18" i="11" s="1"/>
  <c r="D18" i="11" s="1"/>
  <c r="C15" i="10"/>
  <c r="B19" i="11" l="1"/>
  <c r="C19" i="11" s="1"/>
  <c r="D19" i="11" s="1"/>
  <c r="D15" i="10"/>
  <c r="F57" i="5" l="1"/>
  <c r="B20" i="11"/>
  <c r="C20" i="11" s="1"/>
  <c r="D20" i="11" s="1"/>
  <c r="B16" i="10"/>
  <c r="F60" i="5" l="1"/>
  <c r="B21" i="11"/>
  <c r="C21" i="11" s="1"/>
  <c r="D21" i="11" s="1"/>
  <c r="C16" i="10"/>
  <c r="F61" i="5" l="1"/>
  <c r="G2" i="5" s="1"/>
  <c r="G7" i="5" s="1"/>
  <c r="B22" i="11"/>
  <c r="C22" i="11" s="1"/>
  <c r="D22" i="11" s="1"/>
  <c r="D16" i="10"/>
  <c r="B23" i="11" l="1"/>
  <c r="C23" i="11" s="1"/>
  <c r="D23" i="11" s="1"/>
  <c r="B17" i="10"/>
  <c r="G57" i="5" l="1"/>
  <c r="B24" i="11"/>
  <c r="C24" i="11" s="1"/>
  <c r="D24" i="11" s="1"/>
  <c r="C17" i="10"/>
  <c r="D17" i="10" s="1"/>
  <c r="G60" i="5" l="1"/>
  <c r="B25" i="11"/>
  <c r="B18" i="10"/>
  <c r="C18" i="10" s="1"/>
  <c r="D18" i="10" s="1"/>
  <c r="G61" i="5" l="1"/>
  <c r="H2" i="5" s="1"/>
  <c r="H7" i="5" s="1"/>
  <c r="C25" i="11"/>
  <c r="B53" i="11"/>
  <c r="B19" i="10"/>
  <c r="C19" i="10" s="1"/>
  <c r="D19" i="10" s="1"/>
  <c r="C53" i="11" l="1"/>
  <c r="D25" i="11"/>
  <c r="B20" i="10"/>
  <c r="C20" i="10" s="1"/>
  <c r="D20" i="10" s="1"/>
  <c r="H57" i="5" l="1"/>
  <c r="B26" i="11"/>
  <c r="D53" i="11"/>
  <c r="B21" i="10"/>
  <c r="C21" i="10" s="1"/>
  <c r="D21" i="10" s="1"/>
  <c r="H60" i="5" l="1"/>
  <c r="C26" i="11"/>
  <c r="B22" i="10"/>
  <c r="C22" i="10" s="1"/>
  <c r="D22" i="10" s="1"/>
  <c r="H61" i="5" l="1"/>
  <c r="I2" i="5" s="1"/>
  <c r="I7" i="5" s="1"/>
  <c r="D26" i="11"/>
  <c r="B23" i="10"/>
  <c r="B27" i="11" l="1"/>
  <c r="C23" i="10"/>
  <c r="B51" i="10"/>
  <c r="I57" i="5" l="1"/>
  <c r="C27" i="11"/>
  <c r="C51" i="10"/>
  <c r="D23" i="10"/>
  <c r="I60" i="5" l="1"/>
  <c r="D27" i="11"/>
  <c r="D51" i="10"/>
  <c r="B24" i="10"/>
  <c r="I61" i="5" l="1"/>
  <c r="J2" i="5" s="1"/>
  <c r="J7" i="5" s="1"/>
  <c r="B28" i="11"/>
  <c r="C24" i="10"/>
  <c r="J57" i="5" l="1"/>
  <c r="J60" i="5" s="1"/>
  <c r="J61" i="5" s="1"/>
  <c r="K2" i="5" s="1"/>
  <c r="K7" i="5" s="1"/>
  <c r="C28" i="11"/>
  <c r="D24" i="10"/>
  <c r="K57" i="5" l="1"/>
  <c r="K60" i="5" s="1"/>
  <c r="K61" i="5" s="1"/>
  <c r="L2" i="5" s="1"/>
  <c r="L7" i="5" s="1"/>
  <c r="D28" i="11"/>
  <c r="B25" i="10"/>
  <c r="L57" i="5" l="1"/>
  <c r="L60" i="5" s="1"/>
  <c r="L61" i="5" s="1"/>
  <c r="M2" i="5" s="1"/>
  <c r="M7" i="5" s="1"/>
  <c r="B29" i="11"/>
  <c r="C25" i="10"/>
  <c r="M57" i="5" l="1"/>
  <c r="M60" i="5" s="1"/>
  <c r="M61" i="5" s="1"/>
  <c r="N2" i="5" s="1"/>
  <c r="N7" i="5" s="1"/>
  <c r="C29" i="11"/>
  <c r="D25" i="10"/>
  <c r="D29" i="11" l="1"/>
  <c r="B26" i="10"/>
  <c r="N57" i="5" l="1"/>
  <c r="O19" i="5"/>
  <c r="B30" i="11"/>
  <c r="C26" i="10"/>
  <c r="N60" i="5" l="1"/>
  <c r="O57" i="5"/>
  <c r="C30" i="11"/>
  <c r="D26" i="10"/>
  <c r="O60" i="5" l="1"/>
  <c r="N61" i="5"/>
  <c r="B2" i="7" s="1"/>
  <c r="B7" i="7" s="1"/>
  <c r="D30" i="11"/>
  <c r="B27" i="10"/>
  <c r="B31" i="11" l="1"/>
  <c r="C31" i="11" s="1"/>
  <c r="D31" i="11" s="1"/>
  <c r="C27" i="10"/>
  <c r="B32" i="11" l="1"/>
  <c r="C32" i="11" s="1"/>
  <c r="D32" i="11" s="1"/>
  <c r="D27" i="10"/>
  <c r="B33" i="11" l="1"/>
  <c r="C33" i="11" s="1"/>
  <c r="D33" i="11" s="1"/>
  <c r="B28" i="10"/>
  <c r="B34" i="11" l="1"/>
  <c r="C34" i="11" s="1"/>
  <c r="D34" i="11" s="1"/>
  <c r="C28" i="10"/>
  <c r="B35" i="11" l="1"/>
  <c r="C35" i="11" s="1"/>
  <c r="D35" i="11" s="1"/>
  <c r="D28" i="10"/>
  <c r="B36" i="11" l="1"/>
  <c r="C36" i="11" s="1"/>
  <c r="D36" i="11" s="1"/>
  <c r="B29" i="10"/>
  <c r="C29" i="10" s="1"/>
  <c r="D29" i="10" s="1"/>
  <c r="B37" i="11" l="1"/>
  <c r="B30" i="10"/>
  <c r="C30" i="10" s="1"/>
  <c r="D30" i="10" s="1"/>
  <c r="C37" i="11" l="1"/>
  <c r="B54" i="11"/>
  <c r="B31" i="10"/>
  <c r="C31" i="10" s="1"/>
  <c r="D31" i="10" s="1"/>
  <c r="C54" i="11" l="1"/>
  <c r="D37" i="11"/>
  <c r="B32" i="10"/>
  <c r="C32" i="10" s="1"/>
  <c r="D32" i="10" s="1"/>
  <c r="B38" i="11" l="1"/>
  <c r="C38" i="11" s="1"/>
  <c r="B33" i="10"/>
  <c r="C33" i="10" s="1"/>
  <c r="D33" i="10" s="1"/>
  <c r="D38" i="11" l="1"/>
  <c r="B34" i="10"/>
  <c r="C34" i="10" s="1"/>
  <c r="D34" i="10" s="1"/>
  <c r="B39" i="11" l="1"/>
  <c r="B35" i="10"/>
  <c r="C39" i="11" l="1"/>
  <c r="C35" i="10"/>
  <c r="B52" i="10"/>
  <c r="D39" i="11" l="1"/>
  <c r="C52" i="10"/>
  <c r="D35" i="10"/>
  <c r="B40" i="11" l="1"/>
  <c r="B36" i="10"/>
  <c r="C36" i="10" s="1"/>
  <c r="D36" i="10" s="1"/>
  <c r="C40" i="11" l="1"/>
  <c r="B37" i="10"/>
  <c r="C37" i="10" s="1"/>
  <c r="D37" i="10" s="1"/>
  <c r="D40" i="11" l="1"/>
  <c r="B38" i="10"/>
  <c r="C38" i="10" s="1"/>
  <c r="D38" i="10" s="1"/>
  <c r="B41" i="11" l="1"/>
  <c r="C41" i="11" s="1"/>
  <c r="B39" i="10"/>
  <c r="C39" i="10" s="1"/>
  <c r="D41" i="11" l="1"/>
  <c r="D39" i="10"/>
  <c r="B42" i="11" l="1"/>
  <c r="C42" i="11" s="1"/>
  <c r="D42" i="11" s="1"/>
  <c r="B40" i="10"/>
  <c r="C40" i="10"/>
  <c r="B43" i="11" l="1"/>
  <c r="C43" i="11" s="1"/>
  <c r="D43" i="11" s="1"/>
  <c r="D40" i="10"/>
  <c r="B44" i="11" l="1"/>
  <c r="C44" i="11" s="1"/>
  <c r="D44" i="11" s="1"/>
  <c r="B41" i="10"/>
  <c r="C41" i="10" s="1"/>
  <c r="D41" i="10" s="1"/>
  <c r="B45" i="11" l="1"/>
  <c r="C45" i="11" s="1"/>
  <c r="D45" i="11" s="1"/>
  <c r="B42" i="10"/>
  <c r="C42" i="10" s="1"/>
  <c r="D42" i="10" s="1"/>
  <c r="B46" i="11" l="1"/>
  <c r="C46" i="11" s="1"/>
  <c r="D46" i="11" s="1"/>
  <c r="B43" i="10"/>
  <c r="C43" i="10" s="1"/>
  <c r="D43" i="10" s="1"/>
  <c r="B47" i="11" l="1"/>
  <c r="C47" i="11" s="1"/>
  <c r="D47" i="11" s="1"/>
  <c r="B44" i="10"/>
  <c r="C44" i="10" s="1"/>
  <c r="D44" i="10" s="1"/>
  <c r="B48" i="11" l="1"/>
  <c r="C48" i="11" s="1"/>
  <c r="D48" i="11" s="1"/>
  <c r="B45" i="10"/>
  <c r="C45" i="10" s="1"/>
  <c r="D45" i="10" s="1"/>
  <c r="B49" i="11" l="1"/>
  <c r="B55" i="11" s="1"/>
  <c r="B60" i="11" s="1"/>
  <c r="B46" i="10"/>
  <c r="C46" i="10" s="1"/>
  <c r="D46" i="10" s="1"/>
  <c r="C49" i="11" l="1"/>
  <c r="B47" i="10"/>
  <c r="B53" i="10" s="1"/>
  <c r="B58" i="10" s="1"/>
  <c r="C55" i="11" l="1"/>
  <c r="C60" i="11" s="1"/>
  <c r="D49" i="11"/>
  <c r="C47" i="10"/>
  <c r="G14" i="11" l="1"/>
  <c r="H14" i="11" s="1"/>
  <c r="C53" i="10"/>
  <c r="C58" i="10" s="1"/>
  <c r="D47" i="10"/>
  <c r="I14" i="11" l="1"/>
  <c r="G12" i="10"/>
  <c r="H12" i="10" s="1"/>
  <c r="I12" i="10" s="1"/>
  <c r="G15" i="11" l="1"/>
  <c r="G13" i="10"/>
  <c r="H13" i="10" s="1"/>
  <c r="H15" i="11" l="1"/>
  <c r="I13" i="10"/>
  <c r="I15" i="11" l="1"/>
  <c r="G14" i="10"/>
  <c r="H14" i="10" s="1"/>
  <c r="G16" i="11" l="1"/>
  <c r="I14" i="10"/>
  <c r="H16" i="11" l="1"/>
  <c r="G15" i="10"/>
  <c r="H15" i="10" s="1"/>
  <c r="I15" i="10" s="1"/>
  <c r="I16" i="11" l="1"/>
  <c r="G16" i="10"/>
  <c r="H16" i="10" s="1"/>
  <c r="I16" i="10" s="1"/>
  <c r="G17" i="11" l="1"/>
  <c r="H17" i="11" s="1"/>
  <c r="G17" i="10"/>
  <c r="H17" i="10" s="1"/>
  <c r="I17" i="10" s="1"/>
  <c r="I17" i="11" l="1"/>
  <c r="G18" i="10"/>
  <c r="H18" i="10" s="1"/>
  <c r="I18" i="10" s="1"/>
  <c r="G18" i="11" l="1"/>
  <c r="H18" i="11" s="1"/>
  <c r="G19" i="10"/>
  <c r="H19" i="10" s="1"/>
  <c r="I19" i="10" s="1"/>
  <c r="I18" i="11" l="1"/>
  <c r="G20" i="10"/>
  <c r="H20" i="10" s="1"/>
  <c r="I20" i="10" s="1"/>
  <c r="G19" i="11" l="1"/>
  <c r="H19" i="11" s="1"/>
  <c r="I19" i="11" s="1"/>
  <c r="G21" i="10"/>
  <c r="H21" i="10" s="1"/>
  <c r="I21" i="10" s="1"/>
  <c r="G20" i="11" l="1"/>
  <c r="H20" i="11" s="1"/>
  <c r="I20" i="11" s="1"/>
  <c r="G22" i="10"/>
  <c r="H22" i="10"/>
  <c r="I22" i="10" s="1"/>
  <c r="G21" i="11" l="1"/>
  <c r="H21" i="11" s="1"/>
  <c r="I21" i="11" s="1"/>
  <c r="G23" i="10"/>
  <c r="B54" i="10" s="1"/>
  <c r="G22" i="11" l="1"/>
  <c r="H22" i="11" s="1"/>
  <c r="I22" i="11" s="1"/>
  <c r="H23" i="10"/>
  <c r="C54" i="10" s="1"/>
  <c r="G23" i="11" l="1"/>
  <c r="H23" i="11" s="1"/>
  <c r="I23" i="11" s="1"/>
  <c r="I23" i="10"/>
  <c r="G24" i="10" s="1"/>
  <c r="H24" i="10" s="1"/>
  <c r="G24" i="11" l="1"/>
  <c r="H24" i="11" s="1"/>
  <c r="I24" i="11" s="1"/>
  <c r="I24" i="10"/>
  <c r="G25" i="11" l="1"/>
  <c r="B56" i="11" s="1"/>
  <c r="G25" i="10"/>
  <c r="H25" i="10" s="1"/>
  <c r="H25" i="11" l="1"/>
  <c r="I25" i="10"/>
  <c r="C56" i="11" l="1"/>
  <c r="I25" i="11"/>
  <c r="G26" i="10"/>
  <c r="G26" i="11" l="1"/>
  <c r="H26" i="10"/>
  <c r="H26" i="11" l="1"/>
  <c r="I26" i="10"/>
  <c r="I26" i="11" l="1"/>
  <c r="G27" i="10"/>
  <c r="H27" i="10" s="1"/>
  <c r="I27" i="10" s="1"/>
  <c r="G27" i="11" l="1"/>
  <c r="H27" i="11" s="1"/>
  <c r="G28" i="10"/>
  <c r="H28" i="10"/>
  <c r="I28" i="10" s="1"/>
  <c r="I27" i="11" l="1"/>
  <c r="G29" i="10"/>
  <c r="H29" i="10" s="1"/>
  <c r="I29" i="10" s="1"/>
  <c r="G28" i="11" l="1"/>
  <c r="G30" i="10"/>
  <c r="H30" i="10" s="1"/>
  <c r="I30" i="10" s="1"/>
  <c r="H28" i="11" l="1"/>
  <c r="G31" i="10"/>
  <c r="H31" i="10" s="1"/>
  <c r="I31" i="10" s="1"/>
  <c r="I28" i="11" l="1"/>
  <c r="G32" i="10"/>
  <c r="H32" i="10" s="1"/>
  <c r="I32" i="10" s="1"/>
  <c r="G29" i="11" l="1"/>
  <c r="H29" i="11" s="1"/>
  <c r="G33" i="10"/>
  <c r="H33" i="10" s="1"/>
  <c r="I33" i="10" s="1"/>
  <c r="I29" i="11" l="1"/>
  <c r="G34" i="10"/>
  <c r="H34" i="10" s="1"/>
  <c r="I34" i="10" s="1"/>
  <c r="G30" i="11" l="1"/>
  <c r="H30" i="11" s="1"/>
  <c r="I30" i="11" s="1"/>
  <c r="G35" i="10"/>
  <c r="B55" i="10" s="1"/>
  <c r="H35" i="10"/>
  <c r="C55" i="10" s="1"/>
  <c r="G31" i="11" l="1"/>
  <c r="H31" i="11" s="1"/>
  <c r="I31" i="11" s="1"/>
  <c r="I35" i="10"/>
  <c r="G32" i="11" l="1"/>
  <c r="H32" i="11" s="1"/>
  <c r="I32" i="11" s="1"/>
  <c r="G33" i="11" l="1"/>
  <c r="H33" i="11" s="1"/>
  <c r="I33" i="11" s="1"/>
  <c r="G34" i="11" l="1"/>
  <c r="H34" i="11" s="1"/>
  <c r="I34" i="11" s="1"/>
  <c r="G35" i="11" l="1"/>
  <c r="H35" i="11" s="1"/>
  <c r="I35" i="11" s="1"/>
  <c r="G36" i="11" l="1"/>
  <c r="H36" i="11" s="1"/>
  <c r="I36" i="11" s="1"/>
  <c r="G37" i="11" l="1"/>
  <c r="B57" i="11" s="1"/>
  <c r="H37" i="11" l="1"/>
  <c r="C57" i="11" l="1"/>
  <c r="I37" i="11"/>
  <c r="B57" i="7"/>
  <c r="B60" i="7" l="1"/>
  <c r="B61" i="7" l="1"/>
  <c r="C2" i="7" s="1"/>
  <c r="C7" i="7" s="1"/>
  <c r="C57" i="7" l="1"/>
  <c r="C60" i="7" s="1"/>
  <c r="C61" i="7" s="1"/>
  <c r="D2" i="7" s="1"/>
  <c r="D7" i="7" s="1"/>
  <c r="D57" i="7" l="1"/>
  <c r="D60" i="7" l="1"/>
  <c r="D61" i="7" l="1"/>
  <c r="E2" i="7" s="1"/>
  <c r="E7" i="7" s="1"/>
  <c r="E57" i="7" l="1"/>
  <c r="E60" i="7" l="1"/>
  <c r="E61" i="7" l="1"/>
  <c r="F2" i="7" s="1"/>
  <c r="F7" i="7" s="1"/>
  <c r="F57" i="7" l="1"/>
  <c r="F60" i="7" l="1"/>
  <c r="F61" i="7" l="1"/>
  <c r="G2" i="7" s="1"/>
  <c r="G7" i="7" s="1"/>
  <c r="G57" i="7" l="1"/>
  <c r="G60" i="7" l="1"/>
  <c r="G61" i="7" l="1"/>
  <c r="H2" i="7" s="1"/>
  <c r="H7" i="7" s="1"/>
  <c r="H57" i="7" l="1"/>
  <c r="H60" i="7" s="1"/>
  <c r="H61" i="7" l="1"/>
  <c r="I2" i="7" s="1"/>
  <c r="I7" i="7" s="1"/>
  <c r="I57" i="7" l="1"/>
  <c r="I60" i="7" s="1"/>
  <c r="I61" i="7" s="1"/>
  <c r="J2" i="7" s="1"/>
  <c r="J7" i="7" s="1"/>
  <c r="J57" i="7" l="1"/>
  <c r="J60" i="7" s="1"/>
  <c r="J61" i="7" s="1"/>
  <c r="K2" i="7" s="1"/>
  <c r="K7" i="7" s="1"/>
  <c r="K57" i="7" l="1"/>
  <c r="K60" i="7" s="1"/>
  <c r="K61" i="7" s="1"/>
  <c r="L2" i="7" s="1"/>
  <c r="L7" i="7" s="1"/>
  <c r="L57" i="7" l="1"/>
  <c r="L60" i="7" s="1"/>
  <c r="L61" i="7" s="1"/>
  <c r="M2" i="7" s="1"/>
  <c r="M7" i="7" s="1"/>
  <c r="M57" i="7" l="1"/>
  <c r="N19" i="7"/>
  <c r="M60" i="7" l="1"/>
  <c r="N57" i="7"/>
  <c r="N60" i="7" l="1"/>
  <c r="M61" i="7"/>
  <c r="B2" i="8" s="1"/>
  <c r="B7" i="8" s="1"/>
  <c r="B61" i="8" s="1"/>
  <c r="C2" i="8" s="1"/>
  <c r="C7" i="8" s="1"/>
  <c r="C61" i="8" s="1"/>
  <c r="D2" i="8" s="1"/>
  <c r="D7" i="8" s="1"/>
  <c r="D61" i="8" s="1"/>
  <c r="E2" i="8" s="1"/>
  <c r="E7" i="8" s="1"/>
  <c r="E61" i="8" s="1"/>
  <c r="F2" i="8" s="1"/>
  <c r="F7" i="8" s="1"/>
  <c r="F61" i="8" s="1"/>
  <c r="G2" i="8" s="1"/>
  <c r="G7" i="8" s="1"/>
  <c r="G61" i="8" s="1"/>
  <c r="H2" i="8" s="1"/>
  <c r="H7" i="8" s="1"/>
  <c r="H61" i="8" s="1"/>
  <c r="I2" i="8" s="1"/>
  <c r="I7" i="8" s="1"/>
  <c r="I61" i="8" s="1"/>
  <c r="J2" i="8" s="1"/>
  <c r="J7" i="8" s="1"/>
  <c r="J61" i="8" s="1"/>
  <c r="K2" i="8" s="1"/>
  <c r="K7" i="8" s="1"/>
  <c r="K61" i="8" s="1"/>
  <c r="L2" i="8" s="1"/>
  <c r="L7" i="8" s="1"/>
  <c r="L61" i="8" s="1"/>
  <c r="M2" i="8" s="1"/>
  <c r="M7" i="8" s="1"/>
  <c r="M6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Thoennes</author>
  </authors>
  <commentList>
    <comment ref="C1" authorId="0" shapeId="0" xr:uid="{68FC9601-7353-4EF1-B52F-6B9C55E591FC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D1" authorId="0" shapeId="0" xr:uid="{4F75D6ED-8598-4650-A9F2-9A9098ABA76E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28 days
29 days in leap year (2020, 2024, 2028, 2032)</t>
        </r>
      </text>
    </comment>
    <comment ref="E1" authorId="0" shapeId="0" xr:uid="{F98B68A6-1A9C-4102-908D-56BD69CFB78B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F1" authorId="0" shapeId="0" xr:uid="{6E798C55-6C85-437D-A303-A7DE15194971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G1" authorId="0" shapeId="0" xr:uid="{51566953-7D56-4557-AFF5-CA3236550059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H1" authorId="0" shapeId="0" xr:uid="{1A940C98-11BD-4FA7-BC05-3E3B62A2807F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I1" authorId="0" shapeId="0" xr:uid="{92F87EBD-EA28-4536-80FA-CDD73885ACEB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J1" authorId="0" shapeId="0" xr:uid="{6B4361B8-1B39-4598-99B9-D4C0048756ED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K1" authorId="0" shapeId="0" xr:uid="{307C75BE-9202-40B7-8C71-66BD88294B44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L1" authorId="0" shapeId="0" xr:uid="{0DA58CFD-D4B1-4A12-9D14-7A0C28D4CA15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M1" authorId="0" shapeId="0" xr:uid="{D6337E60-AF35-417E-85F4-45F83A18EE8D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N1" authorId="0" shapeId="0" xr:uid="{7D9CC01C-0930-4703-9EA9-5D7ED3EC8792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Thoennes</author>
  </authors>
  <commentList>
    <comment ref="B1" authorId="0" shapeId="0" xr:uid="{4C950FEA-A8AD-499A-8AFF-BEDEA21FFF3C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C1" authorId="0" shapeId="0" xr:uid="{7861079E-31D2-40AD-B90E-FC5939915A3F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28 days
29 days in leap year (2020, 2024, 2028, 2032)</t>
        </r>
      </text>
    </comment>
    <comment ref="D1" authorId="0" shapeId="0" xr:uid="{AE607EE2-AB08-462D-856E-E1EFD949DDD5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E1" authorId="0" shapeId="0" xr:uid="{F5ED47CA-00E2-46DE-8A32-9A7CB67C51CD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F1" authorId="0" shapeId="0" xr:uid="{5A4C726E-108D-42E4-8CF9-DF933D452266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G1" authorId="0" shapeId="0" xr:uid="{B47DF980-AADF-458A-B075-47280A1802EB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H1" authorId="0" shapeId="0" xr:uid="{6AAFF57D-4F89-4CB3-8014-24B223AF1136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I1" authorId="0" shapeId="0" xr:uid="{A8E876E8-E68B-4D6C-88F8-5076D5DAAA73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J1" authorId="0" shapeId="0" xr:uid="{4CF751E2-3122-47B5-86A7-1B97B0905B95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K1" authorId="0" shapeId="0" xr:uid="{B385B555-8945-47E2-B84D-DB0C8AFEFABA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L1" authorId="0" shapeId="0" xr:uid="{A8E57972-DAA7-4248-BDD0-B144B7F53A10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M1" authorId="0" shapeId="0" xr:uid="{B78E17D7-DAD5-468E-A7DA-15451BCE0717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Thoennes</author>
  </authors>
  <commentList>
    <comment ref="B1" authorId="0" shapeId="0" xr:uid="{A269FDA7-0895-4B41-998D-B2051669BA98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C1" authorId="0" shapeId="0" xr:uid="{4B575318-1B79-4894-B577-BE1A3E7FA757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28 days
29 days in leap year (2020, 2024, 2028, 2032)</t>
        </r>
      </text>
    </comment>
    <comment ref="D1" authorId="0" shapeId="0" xr:uid="{4BC0CEB8-2B7D-40BC-BF62-CB8A255B290F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E1" authorId="0" shapeId="0" xr:uid="{4C56C2C2-F641-47D5-BCAA-D02D2F7F4185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F1" authorId="0" shapeId="0" xr:uid="{BE21A53A-8E9D-418A-9D0F-D69660D8329F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G1" authorId="0" shapeId="0" xr:uid="{EE46A466-00B0-43AA-917D-B376F36DC85A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H1" authorId="0" shapeId="0" xr:uid="{3CC75AF5-9E56-43B9-B394-A9AE12AD87BE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I1" authorId="0" shapeId="0" xr:uid="{123241B2-07A4-4192-82E7-D9684F3DDF3E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J1" authorId="0" shapeId="0" xr:uid="{2B6D99B6-E26D-4A98-A3B8-72893FAF4FF5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K1" authorId="0" shapeId="0" xr:uid="{73827A58-ACE2-477E-A8C4-C758A2125AC2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  <comment ref="L1" authorId="0" shapeId="0" xr:uid="{D2157064-532B-4F02-93F1-EE36437A9A12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30 days</t>
        </r>
      </text>
    </comment>
    <comment ref="M1" authorId="0" shapeId="0" xr:uid="{7E91F8C5-F0C3-4BEE-9535-8BEFBD0E7FBB}">
      <text>
        <r>
          <rPr>
            <b/>
            <sz val="9"/>
            <color indexed="81"/>
            <rFont val="Tahoma"/>
            <family val="2"/>
          </rPr>
          <t>Susan Thoennes:</t>
        </r>
        <r>
          <rPr>
            <sz val="9"/>
            <color indexed="81"/>
            <rFont val="Tahoma"/>
            <family val="2"/>
          </rPr>
          <t xml:space="preserve">
31 days</t>
        </r>
      </text>
    </comment>
  </commentList>
</comments>
</file>

<file path=xl/sharedStrings.xml><?xml version="1.0" encoding="utf-8"?>
<sst xmlns="http://schemas.openxmlformats.org/spreadsheetml/2006/main" count="340" uniqueCount="126">
  <si>
    <t xml:space="preserve"> </t>
  </si>
  <si>
    <t>Year Total</t>
  </si>
  <si>
    <t>Total Cash Available</t>
  </si>
  <si>
    <t>Cash Paid Out</t>
  </si>
  <si>
    <t>Advertising</t>
  </si>
  <si>
    <t xml:space="preserve">Liability Insurance </t>
  </si>
  <si>
    <t xml:space="preserve">Vehicle Insurance </t>
  </si>
  <si>
    <t>Property Insurance</t>
  </si>
  <si>
    <t>Office Supplies</t>
  </si>
  <si>
    <t>Repairs/Maintenance</t>
  </si>
  <si>
    <t>Postage</t>
  </si>
  <si>
    <t>Travel</t>
  </si>
  <si>
    <t>Cleaning</t>
  </si>
  <si>
    <t xml:space="preserve">Other </t>
  </si>
  <si>
    <t>Total Cash Paid Out</t>
  </si>
  <si>
    <t>Subtotal</t>
  </si>
  <si>
    <t>Cash Income:</t>
  </si>
  <si>
    <t>Research &amp; Development</t>
  </si>
  <si>
    <t>Business Name</t>
  </si>
  <si>
    <t>Consulting</t>
  </si>
  <si>
    <t>Accounting</t>
  </si>
  <si>
    <t>Bad Debts</t>
  </si>
  <si>
    <t>Bank Charges</t>
  </si>
  <si>
    <t>Car Rental</t>
  </si>
  <si>
    <t>Commissions</t>
  </si>
  <si>
    <t>Contract Labor</t>
  </si>
  <si>
    <t>Donations</t>
  </si>
  <si>
    <t>Dues &amp; Subscriptions</t>
  </si>
  <si>
    <t>Education</t>
  </si>
  <si>
    <t>Employee Benefits</t>
  </si>
  <si>
    <t>Freight</t>
  </si>
  <si>
    <t>Garbage</t>
  </si>
  <si>
    <t>Insurance</t>
  </si>
  <si>
    <t>Internet</t>
  </si>
  <si>
    <t>Outside Services</t>
  </si>
  <si>
    <t>Parking</t>
  </si>
  <si>
    <t>Printing</t>
  </si>
  <si>
    <t>Real Estate Taxes</t>
  </si>
  <si>
    <t>Refunds</t>
  </si>
  <si>
    <t>Rent/Lease</t>
  </si>
  <si>
    <t xml:space="preserve">Shop Supplies </t>
  </si>
  <si>
    <t>Snow Plowing</t>
  </si>
  <si>
    <t>Security System</t>
  </si>
  <si>
    <t>Tools</t>
  </si>
  <si>
    <t>Utilities</t>
  </si>
  <si>
    <t>Sources</t>
  </si>
  <si>
    <t xml:space="preserve">Uses </t>
  </si>
  <si>
    <t>Land</t>
  </si>
  <si>
    <t>Building</t>
  </si>
  <si>
    <t>Inventory</t>
  </si>
  <si>
    <t>Owners Equity (Cash)</t>
  </si>
  <si>
    <t>=</t>
  </si>
  <si>
    <t>Total Uses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</si>
  <si>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</si>
  <si>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</si>
  <si>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</si>
  <si>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</si>
  <si>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</si>
  <si>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</si>
  <si>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</si>
  <si>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</si>
  <si>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</si>
  <si>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</si>
  <si>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</si>
  <si>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</si>
  <si>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Inventory Purchases</t>
  </si>
  <si>
    <t>Payroll Taxes (12% of payroll)</t>
  </si>
  <si>
    <t>Payroll Hourly</t>
  </si>
  <si>
    <t>Payroll Salary</t>
  </si>
  <si>
    <t>Water,Garbage,other Utilities</t>
  </si>
  <si>
    <t>Cell Phone and/or Land Line</t>
  </si>
  <si>
    <t>Gas (Vehicle)</t>
  </si>
  <si>
    <t>Website</t>
  </si>
  <si>
    <t>Total Sources</t>
  </si>
  <si>
    <t>`</t>
  </si>
  <si>
    <t>Total Assets</t>
  </si>
  <si>
    <t>Total of Assets &amp; Startup</t>
  </si>
  <si>
    <t>Loan Payments (P&amp;I)</t>
  </si>
  <si>
    <t>Loan Amortization Schedule</t>
  </si>
  <si>
    <t>Loan Description:</t>
  </si>
  <si>
    <t>Interest</t>
  </si>
  <si>
    <t>Prime Rate</t>
  </si>
  <si>
    <t>Loan Amt.</t>
  </si>
  <si>
    <t>Term</t>
  </si>
  <si>
    <t>Payment</t>
  </si>
  <si>
    <t>Principal</t>
  </si>
  <si>
    <t>Balance</t>
  </si>
  <si>
    <t>-------------</t>
  </si>
  <si>
    <t>Year</t>
  </si>
  <si>
    <t>-----------</t>
  </si>
  <si>
    <t>----------------</t>
  </si>
  <si>
    <t>------------------</t>
  </si>
  <si>
    <t>1</t>
  </si>
  <si>
    <t>2</t>
  </si>
  <si>
    <t>3</t>
  </si>
  <si>
    <t>-</t>
  </si>
  <si>
    <t>Total</t>
  </si>
  <si>
    <t>==========</t>
  </si>
  <si>
    <t>===========</t>
  </si>
  <si>
    <t>Note…..</t>
  </si>
  <si>
    <t>Assets</t>
  </si>
  <si>
    <t>Credit Card Fees 3%</t>
  </si>
  <si>
    <t>Contract Labor  Models</t>
  </si>
  <si>
    <t>Income 1</t>
  </si>
  <si>
    <t>Income 2</t>
  </si>
  <si>
    <t>Income 3</t>
  </si>
  <si>
    <t>% Sales on CC</t>
  </si>
  <si>
    <t>% of Sales on CC</t>
  </si>
  <si>
    <t>Years</t>
  </si>
  <si>
    <t xml:space="preserve"> Cash</t>
  </si>
  <si>
    <t xml:space="preserve">Cash (beginning of month) </t>
  </si>
  <si>
    <t>Cash (end of month)</t>
  </si>
  <si>
    <t>Payroll Taxes (12%)</t>
  </si>
  <si>
    <t xml:space="preserve"> Cash (beginning of month) </t>
  </si>
  <si>
    <t>Capital Purchases/Inventory</t>
  </si>
  <si>
    <t>Owner Draw</t>
  </si>
  <si>
    <t>Cash Flow Year 1</t>
  </si>
  <si>
    <t>Cash Flow Year 2</t>
  </si>
  <si>
    <t xml:space="preserve"> Capital Purchases/Inventory</t>
  </si>
  <si>
    <t>Cash Flow Year 3</t>
  </si>
  <si>
    <t>Purchases/Inventory</t>
  </si>
  <si>
    <t>Equipment (list)</t>
  </si>
  <si>
    <t>Other sources</t>
  </si>
  <si>
    <t xml:space="preserve">Start Up or Enhancement Costs </t>
  </si>
  <si>
    <t xml:space="preserve">Total Startup or Enhancement </t>
  </si>
  <si>
    <t>FAIM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</si>
</sst>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0000"/>
    <numFmt numFmtId="168" formatCode="0.00_)"/>
    <numFmt numFmtId="169" formatCode="0_)"/>
    <numFmt numFmtId="170" formatCode="&quot;$&quot;#,##0.00"/>
  </numFmts>
  <fonts count="4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name val="Garamond"/>
      <family val="1"/>
    </font>
    <font>
      <sz val="12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i/>
      <sz val="16"/>
      <color theme="1"/>
      <name val="Times New Roman"/>
      <family val="1"/>
    </font>
    <font>
      <i/>
      <sz val="12"/>
      <color rgb="FFFF0000"/>
      <name val="Arial"/>
      <family val="2"/>
    </font>
    <font>
      <b/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i/>
      <sz val="8"/>
      <name val="Verdana"/>
      <family val="2"/>
    </font>
    <font>
      <sz val="8"/>
      <color indexed="16"/>
      <name val="Verdana"/>
      <family val="2"/>
    </font>
    <font>
      <i/>
      <sz val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165" fontId="3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/>
    <xf numFmtId="165" fontId="1" fillId="0" borderId="0" xfId="0" applyNumberFormat="1" applyFont="1" applyAlignment="1" applyProtection="1">
      <protection locked="0"/>
    </xf>
    <xf numFmtId="165" fontId="1" fillId="0" borderId="0" xfId="0" applyNumberFormat="1" applyFont="1" applyAlignment="1"/>
    <xf numFmtId="165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horizontal="centerContinuous"/>
      <protection locked="0"/>
    </xf>
    <xf numFmtId="165" fontId="1" fillId="0" borderId="0" xfId="0" applyNumberFormat="1" applyFont="1" applyAlignment="1" applyProtection="1">
      <alignment horizontal="right" vertical="center" wrapText="1"/>
      <protection locked="0"/>
    </xf>
    <xf numFmtId="165" fontId="1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27" fillId="0" borderId="0" xfId="0" applyNumberFormat="1" applyFont="1"/>
    <xf numFmtId="1" fontId="0" fillId="0" borderId="0" xfId="0" applyNumberFormat="1" applyBorder="1" applyAlignment="1">
      <alignment horizontal="left"/>
    </xf>
    <xf numFmtId="1" fontId="27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0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30" fillId="0" borderId="0" xfId="0" applyFont="1"/>
    <xf numFmtId="17" fontId="32" fillId="0" borderId="0" xfId="0" applyNumberFormat="1" applyFont="1" applyAlignment="1">
      <alignment horizontal="center"/>
    </xf>
    <xf numFmtId="165" fontId="12" fillId="0" borderId="0" xfId="0" applyNumberFormat="1" applyFont="1" applyAlignment="1"/>
    <xf numFmtId="0" fontId="32" fillId="0" borderId="0" xfId="0" applyFont="1"/>
    <xf numFmtId="165" fontId="6" fillId="0" borderId="0" xfId="0" applyNumberFormat="1" applyFont="1" applyAlignment="1"/>
    <xf numFmtId="165" fontId="11" fillId="0" borderId="0" xfId="0" applyNumberFormat="1" applyFont="1" applyFill="1" applyAlignment="1"/>
    <xf numFmtId="165" fontId="12" fillId="0" borderId="0" xfId="0" applyNumberFormat="1" applyFont="1" applyBorder="1" applyAlignment="1"/>
    <xf numFmtId="165" fontId="12" fillId="0" borderId="0" xfId="0" applyNumberFormat="1" applyFont="1" applyFill="1" applyAlignment="1"/>
    <xf numFmtId="0" fontId="32" fillId="0" borderId="0" xfId="0" applyFont="1" applyFill="1"/>
    <xf numFmtId="166" fontId="31" fillId="0" borderId="0" xfId="0" applyNumberFormat="1" applyFont="1" applyFill="1"/>
    <xf numFmtId="0" fontId="31" fillId="0" borderId="0" xfId="0" applyFont="1" applyFill="1"/>
    <xf numFmtId="2" fontId="0" fillId="0" borderId="0" xfId="0" applyNumberFormat="1"/>
    <xf numFmtId="1" fontId="33" fillId="5" borderId="0" xfId="0" applyNumberFormat="1" applyFont="1" applyFill="1"/>
    <xf numFmtId="1" fontId="33" fillId="6" borderId="0" xfId="0" applyNumberFormat="1" applyFont="1" applyFill="1"/>
    <xf numFmtId="1" fontId="27" fillId="0" borderId="0" xfId="0" applyNumberFormat="1" applyFont="1" applyFill="1" applyBorder="1" applyAlignment="1">
      <alignment horizontal="left"/>
    </xf>
    <xf numFmtId="0" fontId="14" fillId="0" borderId="0" xfId="3" applyFont="1"/>
    <xf numFmtId="0" fontId="15" fillId="0" borderId="0" xfId="3" applyFont="1" applyProtection="1"/>
    <xf numFmtId="0" fontId="16" fillId="0" borderId="0" xfId="3" applyFont="1"/>
    <xf numFmtId="0" fontId="13" fillId="0" borderId="0" xfId="3"/>
    <xf numFmtId="0" fontId="17" fillId="0" borderId="0" xfId="3" applyFont="1" applyProtection="1"/>
    <xf numFmtId="0" fontId="18" fillId="0" borderId="0" xfId="3" applyFont="1" applyProtection="1"/>
    <xf numFmtId="0" fontId="19" fillId="0" borderId="0" xfId="3" applyFont="1" applyProtection="1"/>
    <xf numFmtId="0" fontId="20" fillId="0" borderId="0" xfId="3" applyFont="1" applyProtection="1"/>
    <xf numFmtId="0" fontId="21" fillId="0" borderId="0" xfId="3" applyFont="1" applyProtection="1"/>
    <xf numFmtId="0" fontId="21" fillId="8" borderId="0" xfId="3" applyFont="1" applyFill="1" applyProtection="1">
      <protection locked="0"/>
    </xf>
    <xf numFmtId="0" fontId="17" fillId="8" borderId="0" xfId="3" applyFont="1" applyFill="1" applyProtection="1">
      <protection locked="0"/>
    </xf>
    <xf numFmtId="0" fontId="22" fillId="0" borderId="0" xfId="3" applyFont="1" applyProtection="1"/>
    <xf numFmtId="10" fontId="22" fillId="8" borderId="0" xfId="3" applyNumberFormat="1" applyFont="1" applyFill="1" applyProtection="1">
      <protection locked="0"/>
    </xf>
    <xf numFmtId="10" fontId="22" fillId="0" borderId="0" xfId="4" applyNumberFormat="1" applyFont="1" applyProtection="1">
      <protection locked="0"/>
    </xf>
    <xf numFmtId="41" fontId="22" fillId="0" borderId="0" xfId="3" applyNumberFormat="1" applyFont="1" applyProtection="1"/>
    <xf numFmtId="0" fontId="22" fillId="8" borderId="0" xfId="3" applyFont="1" applyFill="1" applyAlignment="1" applyProtection="1">
      <alignment horizontal="center"/>
      <protection locked="0"/>
    </xf>
    <xf numFmtId="7" fontId="22" fillId="0" borderId="0" xfId="3" applyNumberFormat="1" applyFont="1" applyProtection="1"/>
    <xf numFmtId="0" fontId="23" fillId="0" borderId="0" xfId="3" applyFont="1" applyFill="1" applyProtection="1"/>
    <xf numFmtId="0" fontId="34" fillId="0" borderId="0" xfId="3" applyFont="1" applyFill="1" applyProtection="1"/>
    <xf numFmtId="0" fontId="22" fillId="0" borderId="0" xfId="3" applyFont="1" applyAlignment="1" applyProtection="1">
      <alignment horizontal="center"/>
    </xf>
    <xf numFmtId="0" fontId="22" fillId="0" borderId="8" xfId="3" applyFont="1" applyBorder="1" applyAlignment="1" applyProtection="1">
      <alignment horizontal="center"/>
    </xf>
    <xf numFmtId="0" fontId="22" fillId="0" borderId="0" xfId="3" quotePrefix="1" applyFont="1" applyAlignment="1" applyProtection="1">
      <alignment horizontal="center"/>
    </xf>
    <xf numFmtId="0" fontId="22" fillId="0" borderId="8" xfId="3" quotePrefix="1" applyFont="1" applyBorder="1" applyAlignment="1" applyProtection="1">
      <alignment horizontal="center"/>
    </xf>
    <xf numFmtId="0" fontId="22" fillId="0" borderId="8" xfId="3" applyFont="1" applyBorder="1" applyProtection="1"/>
    <xf numFmtId="0" fontId="23" fillId="0" borderId="0" xfId="3" applyFont="1" applyProtection="1"/>
    <xf numFmtId="7" fontId="23" fillId="0" borderId="0" xfId="3" applyNumberFormat="1" applyFont="1" applyProtection="1"/>
    <xf numFmtId="0" fontId="23" fillId="0" borderId="8" xfId="3" applyFont="1" applyBorder="1" applyProtection="1"/>
    <xf numFmtId="168" fontId="22" fillId="0" borderId="0" xfId="3" applyNumberFormat="1" applyFont="1" applyAlignment="1" applyProtection="1">
      <alignment horizontal="center"/>
    </xf>
    <xf numFmtId="7" fontId="24" fillId="0" borderId="0" xfId="3" applyNumberFormat="1" applyFont="1"/>
    <xf numFmtId="0" fontId="22" fillId="0" borderId="0" xfId="3" applyFont="1" applyAlignment="1" applyProtection="1">
      <alignment horizontal="fill"/>
    </xf>
    <xf numFmtId="7" fontId="17" fillId="0" borderId="0" xfId="3" applyNumberFormat="1" applyFont="1" applyProtection="1"/>
    <xf numFmtId="0" fontId="22" fillId="0" borderId="0" xfId="3" quotePrefix="1" applyFont="1" applyProtection="1"/>
    <xf numFmtId="0" fontId="1" fillId="0" borderId="0" xfId="3" applyFont="1"/>
    <xf numFmtId="169" fontId="1" fillId="0" borderId="0" xfId="3" applyNumberFormat="1" applyFont="1" applyAlignment="1" applyProtection="1">
      <alignment horizontal="fill"/>
    </xf>
    <xf numFmtId="14" fontId="1" fillId="0" borderId="0" xfId="3" applyNumberFormat="1" applyFont="1"/>
    <xf numFmtId="7" fontId="25" fillId="0" borderId="0" xfId="3" applyNumberFormat="1" applyFont="1" applyProtection="1"/>
    <xf numFmtId="0" fontId="25" fillId="0" borderId="0" xfId="3" applyFont="1" applyProtection="1"/>
    <xf numFmtId="37" fontId="23" fillId="0" borderId="0" xfId="3" applyNumberFormat="1" applyFont="1" applyFill="1" applyAlignment="1" applyProtection="1">
      <alignment horizontal="center"/>
      <protection locked="0"/>
    </xf>
    <xf numFmtId="44" fontId="26" fillId="0" borderId="0" xfId="2" applyFont="1" applyBorder="1" applyProtection="1">
      <protection locked="0"/>
    </xf>
    <xf numFmtId="4" fontId="0" fillId="0" borderId="0" xfId="0" applyNumberFormat="1" applyBorder="1"/>
    <xf numFmtId="44" fontId="26" fillId="0" borderId="6" xfId="2" applyFont="1" applyBorder="1" applyProtection="1"/>
    <xf numFmtId="1" fontId="0" fillId="0" borderId="0" xfId="0" applyNumberFormat="1" applyProtection="1">
      <protection locked="0"/>
    </xf>
    <xf numFmtId="166" fontId="31" fillId="11" borderId="0" xfId="0" applyNumberFormat="1" applyFont="1" applyFill="1"/>
    <xf numFmtId="166" fontId="31" fillId="11" borderId="0" xfId="0" applyNumberFormat="1" applyFont="1" applyFill="1" applyBorder="1"/>
    <xf numFmtId="0" fontId="1" fillId="11" borderId="0" xfId="0" applyNumberFormat="1" applyFont="1" applyFill="1" applyBorder="1" applyAlignment="1"/>
    <xf numFmtId="165" fontId="1" fillId="11" borderId="0" xfId="0" applyNumberFormat="1" applyFont="1" applyFill="1" applyBorder="1" applyAlignment="1"/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" fontId="27" fillId="0" borderId="0" xfId="0" applyNumberFormat="1" applyFont="1" applyProtection="1">
      <protection locked="0"/>
    </xf>
    <xf numFmtId="10" fontId="22" fillId="8" borderId="7" xfId="3" applyNumberFormat="1" applyFont="1" applyFill="1" applyBorder="1" applyProtection="1">
      <protection locked="0"/>
    </xf>
    <xf numFmtId="41" fontId="22" fillId="8" borderId="7" xfId="3" applyNumberFormat="1" applyFont="1" applyFill="1" applyBorder="1" applyProtection="1"/>
    <xf numFmtId="0" fontId="22" fillId="8" borderId="7" xfId="3" applyFont="1" applyFill="1" applyBorder="1" applyAlignment="1" applyProtection="1">
      <alignment horizontal="center"/>
      <protection locked="0"/>
    </xf>
    <xf numFmtId="44" fontId="38" fillId="0" borderId="0" xfId="2" applyFont="1" applyAlignment="1">
      <alignment horizontal="center" vertical="center" wrapText="1"/>
    </xf>
    <xf numFmtId="0" fontId="39" fillId="0" borderId="0" xfId="0" applyFont="1"/>
    <xf numFmtId="0" fontId="40" fillId="0" borderId="0" xfId="0" applyFont="1" applyAlignment="1">
      <alignment horizontal="left" vertical="center" wrapText="1"/>
    </xf>
    <xf numFmtId="41" fontId="40" fillId="0" borderId="0" xfId="2" applyNumberFormat="1" applyFont="1" applyAlignment="1" applyProtection="1">
      <alignment horizontal="center" wrapText="1"/>
    </xf>
    <xf numFmtId="165" fontId="40" fillId="0" borderId="0" xfId="0" applyNumberFormat="1" applyFont="1" applyAlignment="1" applyProtection="1">
      <alignment horizontal="center"/>
    </xf>
    <xf numFmtId="165" fontId="40" fillId="0" borderId="0" xfId="0" applyNumberFormat="1" applyFont="1" applyAlignment="1" applyProtection="1"/>
    <xf numFmtId="165" fontId="41" fillId="3" borderId="0" xfId="0" applyNumberFormat="1" applyFont="1" applyFill="1" applyAlignment="1"/>
    <xf numFmtId="0" fontId="42" fillId="7" borderId="0" xfId="0" applyFont="1" applyFill="1" applyAlignment="1">
      <alignment horizontal="left" vertical="center" wrapText="1"/>
    </xf>
    <xf numFmtId="165" fontId="43" fillId="2" borderId="0" xfId="0" applyNumberFormat="1" applyFont="1" applyFill="1" applyAlignment="1"/>
    <xf numFmtId="0" fontId="40" fillId="0" borderId="0" xfId="0" applyFont="1" applyAlignment="1" applyProtection="1">
      <alignment horizontal="left" vertical="center" wrapText="1"/>
      <protection locked="0"/>
    </xf>
    <xf numFmtId="0" fontId="40" fillId="7" borderId="0" xfId="0" applyFont="1" applyFill="1" applyAlignment="1">
      <alignment horizontal="left" vertical="center" wrapText="1"/>
    </xf>
    <xf numFmtId="3" fontId="40" fillId="0" borderId="0" xfId="1" applyNumberFormat="1" applyFont="1" applyAlignment="1" applyProtection="1">
      <protection locked="0"/>
    </xf>
    <xf numFmtId="165" fontId="40" fillId="0" borderId="0" xfId="0" applyNumberFormat="1" applyFont="1" applyAlignment="1"/>
    <xf numFmtId="0" fontId="38" fillId="0" borderId="1" xfId="0" applyFont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3" fontId="40" fillId="0" borderId="5" xfId="0" applyNumberFormat="1" applyFont="1" applyBorder="1" applyAlignment="1"/>
    <xf numFmtId="165" fontId="40" fillId="0" borderId="5" xfId="0" applyNumberFormat="1" applyFont="1" applyBorder="1" applyAlignment="1"/>
    <xf numFmtId="3" fontId="40" fillId="2" borderId="0" xfId="0" applyNumberFormat="1" applyFont="1" applyFill="1" applyAlignment="1"/>
    <xf numFmtId="165" fontId="40" fillId="2" borderId="0" xfId="0" applyNumberFormat="1" applyFont="1" applyFill="1" applyAlignment="1"/>
    <xf numFmtId="0" fontId="40" fillId="0" borderId="0" xfId="0" applyFont="1" applyAlignment="1" applyProtection="1">
      <alignment horizontal="left" wrapText="1"/>
      <protection locked="0"/>
    </xf>
    <xf numFmtId="0" fontId="40" fillId="7" borderId="0" xfId="0" applyFont="1" applyFill="1" applyAlignment="1" applyProtection="1">
      <alignment horizontal="left" vertical="center" wrapText="1"/>
    </xf>
    <xf numFmtId="3" fontId="40" fillId="0" borderId="0" xfId="1" applyNumberFormat="1" applyFont="1" applyAlignment="1" applyProtection="1"/>
    <xf numFmtId="9" fontId="39" fillId="0" borderId="7" xfId="5" applyFont="1" applyBorder="1"/>
    <xf numFmtId="3" fontId="39" fillId="0" borderId="0" xfId="1" applyNumberFormat="1" applyFont="1" applyProtection="1">
      <protection locked="0"/>
    </xf>
    <xf numFmtId="0" fontId="40" fillId="0" borderId="0" xfId="0" applyFont="1" applyAlignment="1" applyProtection="1">
      <alignment horizontal="left" vertical="center" wrapText="1"/>
    </xf>
    <xf numFmtId="3" fontId="40" fillId="0" borderId="0" xfId="1" applyNumberFormat="1" applyFont="1" applyProtection="1">
      <protection locked="0"/>
    </xf>
    <xf numFmtId="0" fontId="40" fillId="0" borderId="0" xfId="0" applyFont="1" applyProtection="1">
      <protection locked="0"/>
    </xf>
    <xf numFmtId="0" fontId="40" fillId="7" borderId="0" xfId="0" applyFont="1" applyFill="1"/>
    <xf numFmtId="0" fontId="40" fillId="0" borderId="2" xfId="0" applyFont="1" applyBorder="1" applyAlignment="1">
      <alignment horizontal="left" vertical="center" wrapText="1"/>
    </xf>
    <xf numFmtId="0" fontId="40" fillId="7" borderId="3" xfId="0" applyFont="1" applyFill="1" applyBorder="1" applyAlignment="1">
      <alignment horizontal="left" vertical="center" wrapText="1"/>
    </xf>
    <xf numFmtId="165" fontId="40" fillId="0" borderId="3" xfId="0" applyNumberFormat="1" applyFont="1" applyBorder="1" applyAlignment="1"/>
    <xf numFmtId="43" fontId="40" fillId="0" borderId="0" xfId="1" applyFont="1" applyAlignment="1" applyProtection="1">
      <protection locked="0"/>
    </xf>
    <xf numFmtId="43" fontId="40" fillId="0" borderId="0" xfId="1" applyFont="1" applyAlignment="1" applyProtection="1">
      <alignment horizontal="right" vertical="center" wrapText="1"/>
      <protection locked="0"/>
    </xf>
    <xf numFmtId="43" fontId="40" fillId="0" borderId="0" xfId="1" applyFont="1" applyAlignment="1" applyProtection="1">
      <alignment horizontal="left" vertical="center" wrapText="1"/>
      <protection locked="0"/>
    </xf>
    <xf numFmtId="0" fontId="44" fillId="0" borderId="3" xfId="0" applyFont="1" applyBorder="1" applyAlignment="1">
      <alignment horizontal="left" vertical="center" wrapText="1"/>
    </xf>
    <xf numFmtId="0" fontId="44" fillId="7" borderId="3" xfId="0" applyFont="1" applyFill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42" fontId="38" fillId="7" borderId="5" xfId="2" applyNumberFormat="1" applyFont="1" applyFill="1" applyBorder="1" applyAlignment="1">
      <alignment horizontal="left" wrapText="1"/>
    </xf>
    <xf numFmtId="165" fontId="38" fillId="0" borderId="5" xfId="0" applyNumberFormat="1" applyFont="1" applyBorder="1" applyAlignment="1"/>
    <xf numFmtId="3" fontId="40" fillId="0" borderId="0" xfId="1" applyNumberFormat="1" applyFont="1" applyAlignment="1" applyProtection="1">
      <alignment horizontal="centerContinuous"/>
      <protection locked="0"/>
    </xf>
    <xf numFmtId="3" fontId="40" fillId="0" borderId="0" xfId="1" applyNumberFormat="1" applyFont="1" applyAlignment="1" applyProtection="1">
      <alignment horizontal="right"/>
      <protection locked="0"/>
    </xf>
    <xf numFmtId="0" fontId="39" fillId="0" borderId="0" xfId="0" applyFont="1" applyProtection="1">
      <protection locked="0"/>
    </xf>
    <xf numFmtId="0" fontId="38" fillId="0" borderId="9" xfId="0" applyFont="1" applyBorder="1" applyAlignment="1">
      <alignment horizontal="left" vertical="center" wrapText="1"/>
    </xf>
    <xf numFmtId="165" fontId="40" fillId="0" borderId="3" xfId="0" applyNumberFormat="1" applyFont="1" applyBorder="1" applyAlignment="1" applyProtection="1">
      <alignment horizontal="center"/>
    </xf>
    <xf numFmtId="165" fontId="39" fillId="3" borderId="0" xfId="0" applyNumberFormat="1" applyFont="1" applyFill="1" applyAlignment="1"/>
    <xf numFmtId="41" fontId="40" fillId="0" borderId="0" xfId="1" applyNumberFormat="1" applyFont="1" applyAlignment="1" applyProtection="1"/>
    <xf numFmtId="44" fontId="40" fillId="0" borderId="0" xfId="2" applyFont="1" applyAlignment="1"/>
    <xf numFmtId="10" fontId="39" fillId="0" borderId="7" xfId="5" applyNumberFormat="1" applyFont="1" applyBorder="1"/>
    <xf numFmtId="0" fontId="40" fillId="0" borderId="3" xfId="0" applyFont="1" applyBorder="1" applyAlignment="1">
      <alignment horizontal="left" vertical="center" wrapText="1"/>
    </xf>
    <xf numFmtId="1" fontId="27" fillId="0" borderId="0" xfId="0" applyNumberFormat="1" applyFont="1" applyAlignment="1" applyProtection="1">
      <alignment horizontal="left"/>
      <protection locked="0"/>
    </xf>
    <xf numFmtId="164" fontId="41" fillId="0" borderId="10" xfId="0" applyNumberFormat="1" applyFont="1" applyBorder="1" applyAlignment="1">
      <alignment horizontal="center" vertical="center"/>
    </xf>
    <xf numFmtId="0" fontId="38" fillId="12" borderId="0" xfId="0" applyFont="1" applyFill="1" applyAlignment="1">
      <alignment horizontal="left" vertical="center" wrapText="1"/>
    </xf>
    <xf numFmtId="0" fontId="42" fillId="13" borderId="0" xfId="0" applyFont="1" applyFill="1" applyAlignment="1">
      <alignment horizontal="left" vertical="center" wrapText="1"/>
    </xf>
    <xf numFmtId="0" fontId="42" fillId="4" borderId="0" xfId="0" applyFont="1" applyFill="1" applyAlignment="1">
      <alignment horizontal="left" vertical="center" wrapText="1"/>
    </xf>
    <xf numFmtId="17" fontId="41" fillId="0" borderId="0" xfId="0" applyNumberFormat="1" applyFont="1" applyAlignment="1">
      <alignment horizontal="center" vertical="center"/>
    </xf>
    <xf numFmtId="0" fontId="41" fillId="0" borderId="0" xfId="0" applyFont="1"/>
    <xf numFmtId="0" fontId="47" fillId="0" borderId="0" xfId="0" applyFont="1"/>
    <xf numFmtId="17" fontId="4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/>
    <xf numFmtId="0" fontId="35" fillId="9" borderId="0" xfId="0" applyFont="1" applyFill="1" applyAlignment="1">
      <alignment horizontal="center"/>
    </xf>
    <xf numFmtId="0" fontId="35" fillId="10" borderId="0" xfId="0" applyFont="1" applyFill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70" fontId="26" fillId="0" borderId="6" xfId="1" applyNumberFormat="1" applyFont="1" applyBorder="1" applyProtection="1">
      <protection locked="0"/>
    </xf>
    <xf numFmtId="170" fontId="0" fillId="0" borderId="0" xfId="0" applyNumberFormat="1"/>
    <xf numFmtId="170" fontId="26" fillId="5" borderId="7" xfId="2" applyNumberFormat="1" applyFont="1" applyFill="1" applyBorder="1" applyProtection="1"/>
    <xf numFmtId="170" fontId="26" fillId="0" borderId="0" xfId="1" applyNumberFormat="1" applyFont="1" applyProtection="1">
      <protection locked="0"/>
    </xf>
    <xf numFmtId="170" fontId="26" fillId="0" borderId="6" xfId="1" applyNumberFormat="1" applyFont="1" applyBorder="1" applyAlignment="1" applyProtection="1">
      <protection locked="0"/>
    </xf>
    <xf numFmtId="170" fontId="0" fillId="0" borderId="6" xfId="0" applyNumberFormat="1" applyBorder="1"/>
    <xf numFmtId="170" fontId="26" fillId="0" borderId="12" xfId="1" applyNumberFormat="1" applyFont="1" applyBorder="1" applyAlignment="1" applyProtection="1">
      <alignment horizontal="right"/>
    </xf>
    <xf numFmtId="170" fontId="26" fillId="6" borderId="7" xfId="1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czak\Dropbox\NEMNSBDC%20Resources%20(1)\Templates\FINANCIAL%20PROJECTIONS%20WITH%20SALES%20BY%20UNIT%206-1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&amp; Uses"/>
      <sheetName val="Loan Amortization 1"/>
      <sheetName val="Loan Amortization 2"/>
      <sheetName val="Loan Amortization 3"/>
      <sheetName val="Existing Loan Amortizations"/>
      <sheetName val="Existing Loans TO BE REFINANCED"/>
      <sheetName val="Existing Lines,Notes,CC Amorts"/>
      <sheetName val="Debt Schedule"/>
      <sheetName val="2015 Sales"/>
      <sheetName val="2015 IS"/>
      <sheetName val="2015 CF"/>
      <sheetName val="2015 BS"/>
      <sheetName val="2015 Proj vs. Actual"/>
      <sheetName val="2016 Sales"/>
      <sheetName val="2016 IS"/>
      <sheetName val="2016 CF"/>
      <sheetName val="2016 BS"/>
      <sheetName val="2017 Sales"/>
      <sheetName val="2017 IS"/>
      <sheetName val="2017 CF"/>
      <sheetName val="2017 BS"/>
      <sheetName val="Ratios"/>
      <sheetName val="Break Even Analysis"/>
    </sheetNames>
    <sheetDataSet>
      <sheetData sheetId="0">
        <row r="1">
          <cell r="A1" t="str">
            <v>Client Name</v>
          </cell>
        </row>
        <row r="51">
          <cell r="A51" t="str">
            <v>The Small Business Development Center (SBDC) has prepared this financial statement as of 11/23/2014 based on</v>
          </cell>
        </row>
        <row r="52">
          <cell r="A52" t="str">
            <v>information and assumptions provided by management. Neither the SBDC nor its personnel are licensed by the State</v>
          </cell>
        </row>
        <row r="53">
          <cell r="A53" t="str">
            <v>of Minnesota to practice public accounting and therefore express no opinion or any other form of assurance on</v>
          </cell>
        </row>
        <row r="54">
          <cell r="A54" t="str">
            <v>the statement or underlying assumptions.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K28"/>
  <sheetViews>
    <sheetView tabSelected="1" workbookViewId="0">
      <selection activeCell="B20" sqref="B20"/>
    </sheetView>
  </sheetViews>
  <sheetFormatPr defaultColWidth="8.75" defaultRowHeight="15.75" x14ac:dyDescent="0.25"/>
  <cols>
    <col min="1" max="1" width="18" bestFit="1" customWidth="1"/>
    <col min="2" max="2" width="11.875" customWidth="1"/>
    <col min="3" max="3" width="1.25" customWidth="1"/>
    <col min="4" max="4" width="19.375" customWidth="1"/>
    <col min="5" max="5" width="12.25" bestFit="1" customWidth="1"/>
    <col min="6" max="6" width="1" customWidth="1"/>
    <col min="7" max="7" width="28.875" customWidth="1"/>
    <col min="8" max="8" width="10.375" customWidth="1"/>
  </cols>
  <sheetData>
    <row r="1" spans="1:11" ht="36.75" customHeight="1" thickBot="1" x14ac:dyDescent="0.3">
      <c r="A1" s="30" t="s">
        <v>18</v>
      </c>
      <c r="B1" s="170"/>
      <c r="C1" s="171"/>
      <c r="D1" s="171"/>
      <c r="E1" s="171"/>
      <c r="F1" s="171"/>
      <c r="G1" s="171"/>
      <c r="H1" s="172"/>
    </row>
    <row r="2" spans="1:11" ht="20.25" customHeight="1" x14ac:dyDescent="0.35">
      <c r="A2" s="168" t="s">
        <v>45</v>
      </c>
      <c r="B2" s="168"/>
      <c r="C2" s="167" t="s">
        <v>46</v>
      </c>
      <c r="D2" s="167"/>
      <c r="E2" s="167"/>
      <c r="F2" s="167"/>
      <c r="G2" s="167"/>
      <c r="H2" s="167"/>
      <c r="K2" s="51"/>
    </row>
    <row r="3" spans="1:11" ht="18.75" x14ac:dyDescent="0.3">
      <c r="A3" s="96" t="s">
        <v>50</v>
      </c>
      <c r="B3" s="175"/>
      <c r="C3" s="25"/>
      <c r="D3" s="173" t="s">
        <v>100</v>
      </c>
      <c r="E3" s="173"/>
      <c r="F3" s="24"/>
      <c r="G3" s="174" t="s">
        <v>123</v>
      </c>
      <c r="H3" s="174"/>
      <c r="I3" s="21"/>
    </row>
    <row r="4" spans="1:11" x14ac:dyDescent="0.25">
      <c r="A4" s="96" t="s">
        <v>125</v>
      </c>
      <c r="B4" s="175"/>
      <c r="C4" s="24" t="s">
        <v>74</v>
      </c>
      <c r="D4" s="103" t="s">
        <v>47</v>
      </c>
      <c r="E4" s="175"/>
      <c r="F4" s="24"/>
      <c r="G4" s="101"/>
      <c r="H4" s="179"/>
    </row>
    <row r="5" spans="1:11" x14ac:dyDescent="0.25">
      <c r="A5" s="96" t="s">
        <v>122</v>
      </c>
      <c r="B5" s="175"/>
      <c r="C5" s="24"/>
      <c r="D5" s="103" t="s">
        <v>49</v>
      </c>
      <c r="E5" s="175"/>
      <c r="F5" s="24"/>
      <c r="G5" s="101"/>
      <c r="H5" s="175"/>
    </row>
    <row r="6" spans="1:11" x14ac:dyDescent="0.25">
      <c r="A6" s="96"/>
      <c r="B6" s="175"/>
      <c r="C6" s="24"/>
      <c r="D6" s="103" t="s">
        <v>48</v>
      </c>
      <c r="E6" s="175"/>
      <c r="F6" s="24"/>
      <c r="G6" s="101"/>
      <c r="H6" s="175"/>
    </row>
    <row r="7" spans="1:11" x14ac:dyDescent="0.25">
      <c r="A7" s="96"/>
      <c r="B7" s="175"/>
      <c r="C7" s="24"/>
      <c r="D7" s="96"/>
      <c r="E7" s="175"/>
      <c r="F7" s="24"/>
      <c r="G7" s="101"/>
      <c r="H7" s="175"/>
    </row>
    <row r="8" spans="1:11" x14ac:dyDescent="0.25">
      <c r="A8" s="96"/>
      <c r="B8" s="175"/>
      <c r="C8" s="24" t="s">
        <v>0</v>
      </c>
      <c r="D8" s="96"/>
      <c r="E8" s="175"/>
      <c r="F8" s="24"/>
      <c r="G8" s="101"/>
      <c r="H8" s="175"/>
    </row>
    <row r="9" spans="1:11" x14ac:dyDescent="0.25">
      <c r="A9" s="96"/>
      <c r="B9" s="175"/>
      <c r="C9" s="24"/>
      <c r="D9" s="96"/>
      <c r="E9" s="175"/>
      <c r="F9" s="24"/>
      <c r="G9" s="101"/>
      <c r="H9" s="175"/>
    </row>
    <row r="10" spans="1:11" x14ac:dyDescent="0.25">
      <c r="A10" s="24"/>
      <c r="B10" s="176"/>
      <c r="C10" s="24"/>
      <c r="D10" s="96"/>
      <c r="E10" s="175"/>
      <c r="F10" s="24"/>
      <c r="G10" s="101"/>
      <c r="H10" s="175"/>
    </row>
    <row r="11" spans="1:11" x14ac:dyDescent="0.25">
      <c r="A11" s="24"/>
      <c r="B11" s="176"/>
      <c r="C11" s="24"/>
      <c r="D11" s="96"/>
      <c r="E11" s="175"/>
      <c r="F11" s="24"/>
      <c r="G11" s="101"/>
      <c r="H11" s="175"/>
    </row>
    <row r="12" spans="1:11" x14ac:dyDescent="0.25">
      <c r="A12" s="24"/>
      <c r="B12" s="176"/>
      <c r="C12" s="24"/>
      <c r="D12" s="96"/>
      <c r="E12" s="175"/>
      <c r="F12" s="24"/>
      <c r="G12" s="101"/>
      <c r="H12" s="175"/>
    </row>
    <row r="13" spans="1:11" x14ac:dyDescent="0.25">
      <c r="A13" s="24"/>
      <c r="B13" s="176"/>
      <c r="C13" s="24"/>
      <c r="D13" s="96"/>
      <c r="E13" s="175"/>
      <c r="F13" s="24"/>
      <c r="G13" s="101"/>
      <c r="H13" s="175"/>
    </row>
    <row r="14" spans="1:11" x14ac:dyDescent="0.25">
      <c r="A14" s="24"/>
      <c r="B14" s="176"/>
      <c r="C14" s="24"/>
      <c r="D14" s="96"/>
      <c r="E14" s="178"/>
      <c r="F14" s="24"/>
      <c r="G14" s="101"/>
      <c r="H14" s="175"/>
    </row>
    <row r="15" spans="1:11" x14ac:dyDescent="0.25">
      <c r="A15" s="24"/>
      <c r="B15" s="176"/>
      <c r="C15" s="24"/>
      <c r="D15" s="96"/>
      <c r="E15" s="178"/>
      <c r="F15" s="24"/>
      <c r="G15" s="101"/>
      <c r="H15" s="175"/>
    </row>
    <row r="16" spans="1:11" x14ac:dyDescent="0.25">
      <c r="A16" s="24"/>
      <c r="B16" s="176"/>
      <c r="C16" s="24"/>
      <c r="D16" s="156" t="s">
        <v>121</v>
      </c>
      <c r="E16" s="178"/>
      <c r="F16" s="24"/>
      <c r="G16" s="101"/>
      <c r="H16" s="175"/>
    </row>
    <row r="17" spans="1:8" x14ac:dyDescent="0.25">
      <c r="A17" s="24"/>
      <c r="B17" s="176"/>
      <c r="C17" s="24"/>
      <c r="D17" s="96"/>
      <c r="E17" s="175"/>
      <c r="F17" s="24"/>
      <c r="G17" s="101"/>
      <c r="H17" s="175"/>
    </row>
    <row r="18" spans="1:8" x14ac:dyDescent="0.25">
      <c r="A18" s="24"/>
      <c r="B18" s="176"/>
      <c r="C18" s="24"/>
      <c r="D18" s="96"/>
      <c r="E18" s="175"/>
      <c r="F18" s="24"/>
      <c r="G18" s="101"/>
      <c r="H18" s="175"/>
    </row>
    <row r="19" spans="1:8" x14ac:dyDescent="0.25">
      <c r="A19" s="24"/>
      <c r="B19" s="176"/>
      <c r="C19" s="24"/>
      <c r="D19" s="96"/>
      <c r="E19" s="175"/>
      <c r="F19" s="24"/>
      <c r="G19" s="101"/>
      <c r="H19" s="175"/>
    </row>
    <row r="20" spans="1:8" x14ac:dyDescent="0.25">
      <c r="A20" s="24"/>
      <c r="B20" s="176"/>
      <c r="C20" s="24"/>
      <c r="D20" s="96"/>
      <c r="E20" s="175"/>
      <c r="F20" s="24"/>
      <c r="G20" s="101"/>
      <c r="H20" s="175"/>
    </row>
    <row r="21" spans="1:8" x14ac:dyDescent="0.25">
      <c r="A21" s="24"/>
      <c r="B21" s="176"/>
      <c r="C21" s="24"/>
      <c r="D21" s="96"/>
      <c r="E21" s="175"/>
      <c r="F21" s="24"/>
      <c r="G21" s="102"/>
      <c r="H21" s="175"/>
    </row>
    <row r="22" spans="1:8" x14ac:dyDescent="0.25">
      <c r="A22" s="24"/>
      <c r="B22" s="176"/>
      <c r="C22" s="24"/>
      <c r="D22" s="26" t="s">
        <v>75</v>
      </c>
      <c r="E22" s="95">
        <f>SUM(E4:E21)</f>
        <v>0</v>
      </c>
      <c r="F22" s="24"/>
      <c r="G22" s="54" t="s">
        <v>124</v>
      </c>
      <c r="H22" s="180">
        <f>SUM(H4:H21)</f>
        <v>0</v>
      </c>
    </row>
    <row r="23" spans="1:8" x14ac:dyDescent="0.25">
      <c r="A23" s="24"/>
      <c r="B23" s="176"/>
      <c r="C23" s="24"/>
      <c r="D23" s="26"/>
      <c r="E23" s="93"/>
      <c r="F23" s="24"/>
      <c r="G23" s="54"/>
      <c r="H23" s="94"/>
    </row>
    <row r="24" spans="1:8" x14ac:dyDescent="0.25">
      <c r="A24" s="24"/>
      <c r="B24" s="176"/>
      <c r="C24" s="24"/>
      <c r="F24" s="24"/>
      <c r="G24" s="54" t="s">
        <v>76</v>
      </c>
      <c r="H24" s="180">
        <f>SUM(E22+H22)</f>
        <v>0</v>
      </c>
    </row>
    <row r="25" spans="1:8" ht="16.5" thickBot="1" x14ac:dyDescent="0.3">
      <c r="A25" s="24"/>
      <c r="B25" s="176"/>
      <c r="C25" s="24"/>
      <c r="F25" s="24"/>
      <c r="G25" s="27"/>
      <c r="H25" s="181"/>
    </row>
    <row r="26" spans="1:8" ht="17.25" customHeight="1" thickBot="1" x14ac:dyDescent="0.35">
      <c r="A26" s="52" t="s">
        <v>73</v>
      </c>
      <c r="B26" s="177">
        <f>SUM(B3:B10)</f>
        <v>0</v>
      </c>
      <c r="C26" s="24"/>
      <c r="D26" s="169" t="s">
        <v>51</v>
      </c>
      <c r="E26" s="169"/>
      <c r="F26" s="28"/>
      <c r="G26" s="53" t="s">
        <v>52</v>
      </c>
      <c r="H26" s="182">
        <f>SUM(B26)</f>
        <v>0</v>
      </c>
    </row>
    <row r="28" spans="1:8" x14ac:dyDescent="0.25">
      <c r="B28" s="165"/>
      <c r="C28" s="166"/>
      <c r="D28" s="15"/>
      <c r="E28" s="15"/>
      <c r="F28" s="15"/>
      <c r="G28" s="15"/>
      <c r="H28" s="15"/>
    </row>
  </sheetData>
  <sheetProtection selectLockedCells="1"/>
  <mergeCells count="6">
    <mergeCell ref="C2:H2"/>
    <mergeCell ref="A2:B2"/>
    <mergeCell ref="D26:E26"/>
    <mergeCell ref="B1:H1"/>
    <mergeCell ref="D3:E3"/>
    <mergeCell ref="G3:H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8" tint="0.59999389629810485"/>
    <pageSetUpPr fitToPage="1"/>
  </sheetPr>
  <dimension ref="A1:S93"/>
  <sheetViews>
    <sheetView defaultGridColor="0" topLeftCell="A34" colorId="22" zoomScale="87" zoomScaleNormal="87" workbookViewId="0">
      <selection activeCell="N9" sqref="N9"/>
    </sheetView>
  </sheetViews>
  <sheetFormatPr defaultColWidth="12.75" defaultRowHeight="15" x14ac:dyDescent="0.2"/>
  <cols>
    <col min="1" max="1" width="14.75" style="58" customWidth="1"/>
    <col min="2" max="4" width="16.125" style="58" customWidth="1"/>
    <col min="5" max="5" width="7.75" style="58" bestFit="1" customWidth="1"/>
    <col min="6" max="6" width="10.625" style="58" bestFit="1" customWidth="1"/>
    <col min="7" max="9" width="16.125" style="58" customWidth="1"/>
    <col min="10" max="10" width="4" style="58" customWidth="1"/>
    <col min="11" max="11" width="1.625" style="58" customWidth="1"/>
    <col min="12" max="12" width="4.75" style="58" hidden="1" customWidth="1"/>
    <col min="13" max="13" width="13.875" style="58" customWidth="1"/>
    <col min="14" max="14" width="15" style="58" customWidth="1"/>
    <col min="15" max="16" width="12.75" style="58" customWidth="1"/>
    <col min="17" max="19" width="15" style="58" customWidth="1"/>
    <col min="20" max="16384" width="12.75" style="58"/>
  </cols>
  <sheetData>
    <row r="1" spans="1:9" ht="20.25" x14ac:dyDescent="0.3">
      <c r="A1" s="60" t="s">
        <v>78</v>
      </c>
      <c r="B1" s="61"/>
      <c r="I1" s="59"/>
    </row>
    <row r="2" spans="1:9" ht="21" x14ac:dyDescent="0.35">
      <c r="A2" s="62" t="s">
        <v>79</v>
      </c>
      <c r="B2" s="63"/>
      <c r="C2" s="64"/>
      <c r="D2" s="65"/>
      <c r="E2" s="59"/>
      <c r="F2" s="59"/>
      <c r="G2" s="59"/>
      <c r="H2" s="59"/>
      <c r="I2" s="59"/>
    </row>
    <row r="3" spans="1:9" ht="15.75" thickBot="1" x14ac:dyDescent="0.25"/>
    <row r="4" spans="1:9" ht="18.75" thickBot="1" x14ac:dyDescent="0.3">
      <c r="A4" s="66" t="s">
        <v>80</v>
      </c>
      <c r="B4" s="104"/>
      <c r="C4" s="66"/>
      <c r="D4" s="66"/>
      <c r="E4" s="68"/>
      <c r="F4" s="66"/>
      <c r="G4" s="66"/>
      <c r="H4" s="66"/>
      <c r="I4" s="66"/>
    </row>
    <row r="5" spans="1:9" ht="18.75" thickBot="1" x14ac:dyDescent="0.3">
      <c r="A5" s="66" t="s">
        <v>82</v>
      </c>
      <c r="B5" s="105"/>
      <c r="C5" s="66"/>
      <c r="D5" s="66"/>
      <c r="E5" s="66"/>
      <c r="F5" s="66"/>
      <c r="G5" s="66"/>
      <c r="H5" s="66"/>
      <c r="I5" s="66"/>
    </row>
    <row r="6" spans="1:9" ht="18.75" thickBot="1" x14ac:dyDescent="0.3">
      <c r="A6" s="66" t="s">
        <v>108</v>
      </c>
      <c r="B6" s="106">
        <v>1</v>
      </c>
      <c r="C6" s="66"/>
      <c r="D6" s="66"/>
      <c r="E6" s="66"/>
      <c r="F6" s="66"/>
      <c r="G6" s="66"/>
      <c r="H6" s="66"/>
      <c r="I6" s="66"/>
    </row>
    <row r="7" spans="1:9" ht="18" x14ac:dyDescent="0.25">
      <c r="A7" s="66" t="s">
        <v>84</v>
      </c>
      <c r="B7" s="71">
        <f>PMT(B4/12,B6*12,-B5)</f>
        <v>0</v>
      </c>
      <c r="C7" s="66"/>
      <c r="D7" s="66"/>
      <c r="E7" s="66"/>
      <c r="F7" s="66"/>
      <c r="G7" s="66"/>
      <c r="H7" s="66"/>
      <c r="I7" s="66"/>
    </row>
    <row r="8" spans="1:9" ht="18" x14ac:dyDescent="0.25">
      <c r="A8" s="72"/>
      <c r="B8" s="92"/>
      <c r="C8" s="73"/>
      <c r="D8" s="66"/>
      <c r="E8" s="66"/>
      <c r="F8" s="66"/>
      <c r="G8" s="66"/>
      <c r="H8" s="66"/>
      <c r="I8" s="66"/>
    </row>
    <row r="9" spans="1:9" ht="18" x14ac:dyDescent="0.25">
      <c r="A9" s="66"/>
      <c r="B9" s="66"/>
      <c r="C9" s="66"/>
      <c r="D9" s="66"/>
      <c r="E9" s="66"/>
      <c r="F9" s="66"/>
      <c r="G9" s="66"/>
      <c r="H9" s="66"/>
      <c r="I9" s="66"/>
    </row>
    <row r="10" spans="1:9" ht="18" x14ac:dyDescent="0.25">
      <c r="A10" s="74" t="s">
        <v>84</v>
      </c>
      <c r="B10" s="74" t="s">
        <v>80</v>
      </c>
      <c r="C10" s="74" t="s">
        <v>85</v>
      </c>
      <c r="D10" s="74" t="s">
        <v>86</v>
      </c>
      <c r="E10" s="66"/>
      <c r="F10" s="75" t="s">
        <v>84</v>
      </c>
      <c r="G10" s="74" t="s">
        <v>80</v>
      </c>
      <c r="H10" s="74" t="s">
        <v>85</v>
      </c>
      <c r="I10" s="74" t="s">
        <v>86</v>
      </c>
    </row>
    <row r="11" spans="1:9" ht="18" x14ac:dyDescent="0.25">
      <c r="A11" s="76" t="s">
        <v>87</v>
      </c>
      <c r="B11" s="76" t="s">
        <v>87</v>
      </c>
      <c r="C11" s="76" t="s">
        <v>87</v>
      </c>
      <c r="D11" s="76" t="s">
        <v>87</v>
      </c>
      <c r="E11" s="66"/>
      <c r="F11" s="77" t="s">
        <v>87</v>
      </c>
      <c r="G11" s="76" t="s">
        <v>87</v>
      </c>
      <c r="H11" s="76" t="s">
        <v>87</v>
      </c>
      <c r="I11" s="76" t="s">
        <v>87</v>
      </c>
    </row>
    <row r="12" spans="1:9" ht="18" x14ac:dyDescent="0.25">
      <c r="A12" s="66">
        <v>1</v>
      </c>
      <c r="B12" s="71">
        <f>IF(A12&gt;=$B$8,B5*(B4/12),0)</f>
        <v>0</v>
      </c>
      <c r="C12" s="71">
        <f>IF(A12&gt;=B8,B7-B12,0)</f>
        <v>0</v>
      </c>
      <c r="D12" s="71">
        <f>B5-C12</f>
        <v>0</v>
      </c>
      <c r="E12" s="66"/>
      <c r="F12" s="78">
        <f>36+1</f>
        <v>37</v>
      </c>
      <c r="G12" s="71">
        <f>D47*(B$4/12)</f>
        <v>0</v>
      </c>
      <c r="H12" s="71">
        <f>IF(D47&lt;1,0,B$7-G12)</f>
        <v>0</v>
      </c>
      <c r="I12" s="71">
        <f>IF(D47&lt;1,0,D47-H12)</f>
        <v>0</v>
      </c>
    </row>
    <row r="13" spans="1:9" ht="18" x14ac:dyDescent="0.25">
      <c r="A13" s="66">
        <v>2</v>
      </c>
      <c r="B13" s="71">
        <f t="shared" ref="B13:B47" si="0">IF(A13&gt;=$B$8,D12*($B$4/12),0)</f>
        <v>0</v>
      </c>
      <c r="C13" s="71">
        <f t="shared" ref="C13:C35" si="1">IF(A13&gt;=$B$8,$B$7-B13,0)</f>
        <v>0</v>
      </c>
      <c r="D13" s="71">
        <f>D12-C13</f>
        <v>0</v>
      </c>
      <c r="E13" s="66"/>
      <c r="F13" s="78">
        <f>F12+1</f>
        <v>38</v>
      </c>
      <c r="G13" s="71">
        <f>I12*(B$4/12)</f>
        <v>0</v>
      </c>
      <c r="H13" s="71">
        <f>IF(I12&lt;1,0,B$7-G13)</f>
        <v>0</v>
      </c>
      <c r="I13" s="71">
        <f>IF(I12&lt;1,0,I12-H13)</f>
        <v>0</v>
      </c>
    </row>
    <row r="14" spans="1:9" ht="18" x14ac:dyDescent="0.25">
      <c r="A14" s="66">
        <v>3</v>
      </c>
      <c r="B14" s="71">
        <f t="shared" si="0"/>
        <v>0</v>
      </c>
      <c r="C14" s="71">
        <f t="shared" si="1"/>
        <v>0</v>
      </c>
      <c r="D14" s="71">
        <f t="shared" ref="D14:D35" si="2">D13-C14</f>
        <v>0</v>
      </c>
      <c r="E14" s="66"/>
      <c r="F14" s="78">
        <f t="shared" ref="F14:F35" si="3">F13+1</f>
        <v>39</v>
      </c>
      <c r="G14" s="71">
        <f t="shared" ref="G14:G35" si="4">I13*(B$4/12)</f>
        <v>0</v>
      </c>
      <c r="H14" s="71">
        <f t="shared" ref="H14:H35" si="5">IF(I13&lt;1,0,B$7-G14)</f>
        <v>0</v>
      </c>
      <c r="I14" s="71">
        <f>IF(I13&lt;1,0,I13-H14)</f>
        <v>0</v>
      </c>
    </row>
    <row r="15" spans="1:9" ht="18" x14ac:dyDescent="0.25">
      <c r="A15" s="66">
        <v>4</v>
      </c>
      <c r="B15" s="71">
        <f t="shared" si="0"/>
        <v>0</v>
      </c>
      <c r="C15" s="71">
        <f t="shared" si="1"/>
        <v>0</v>
      </c>
      <c r="D15" s="71">
        <f t="shared" si="2"/>
        <v>0</v>
      </c>
      <c r="E15" s="66"/>
      <c r="F15" s="78">
        <f t="shared" si="3"/>
        <v>40</v>
      </c>
      <c r="G15" s="71">
        <f t="shared" si="4"/>
        <v>0</v>
      </c>
      <c r="H15" s="71">
        <f t="shared" si="5"/>
        <v>0</v>
      </c>
      <c r="I15" s="71">
        <f t="shared" ref="I15:I35" si="6">IF(I14&lt;1,0,I14-H15)</f>
        <v>0</v>
      </c>
    </row>
    <row r="16" spans="1:9" ht="18" x14ac:dyDescent="0.25">
      <c r="A16" s="66">
        <v>5</v>
      </c>
      <c r="B16" s="71">
        <f t="shared" si="0"/>
        <v>0</v>
      </c>
      <c r="C16" s="71">
        <f t="shared" si="1"/>
        <v>0</v>
      </c>
      <c r="D16" s="71">
        <f t="shared" si="2"/>
        <v>0</v>
      </c>
      <c r="E16" s="66"/>
      <c r="F16" s="78">
        <f t="shared" si="3"/>
        <v>41</v>
      </c>
      <c r="G16" s="71">
        <f t="shared" si="4"/>
        <v>0</v>
      </c>
      <c r="H16" s="71">
        <f t="shared" si="5"/>
        <v>0</v>
      </c>
      <c r="I16" s="71">
        <f t="shared" si="6"/>
        <v>0</v>
      </c>
    </row>
    <row r="17" spans="1:9" ht="18" x14ac:dyDescent="0.25">
      <c r="A17" s="66">
        <v>6</v>
      </c>
      <c r="B17" s="71">
        <f t="shared" si="0"/>
        <v>0</v>
      </c>
      <c r="C17" s="71">
        <f t="shared" si="1"/>
        <v>0</v>
      </c>
      <c r="D17" s="71">
        <f t="shared" si="2"/>
        <v>0</v>
      </c>
      <c r="E17" s="66"/>
      <c r="F17" s="78">
        <f t="shared" si="3"/>
        <v>42</v>
      </c>
      <c r="G17" s="71">
        <f t="shared" si="4"/>
        <v>0</v>
      </c>
      <c r="H17" s="71">
        <f t="shared" si="5"/>
        <v>0</v>
      </c>
      <c r="I17" s="71">
        <f t="shared" si="6"/>
        <v>0</v>
      </c>
    </row>
    <row r="18" spans="1:9" ht="18" x14ac:dyDescent="0.25">
      <c r="A18" s="66">
        <v>7</v>
      </c>
      <c r="B18" s="71">
        <f t="shared" si="0"/>
        <v>0</v>
      </c>
      <c r="C18" s="71">
        <f t="shared" si="1"/>
        <v>0</v>
      </c>
      <c r="D18" s="71">
        <f t="shared" si="2"/>
        <v>0</v>
      </c>
      <c r="E18" s="66"/>
      <c r="F18" s="78">
        <f t="shared" si="3"/>
        <v>43</v>
      </c>
      <c r="G18" s="71">
        <f t="shared" si="4"/>
        <v>0</v>
      </c>
      <c r="H18" s="71">
        <f t="shared" si="5"/>
        <v>0</v>
      </c>
      <c r="I18" s="71">
        <f t="shared" si="6"/>
        <v>0</v>
      </c>
    </row>
    <row r="19" spans="1:9" ht="18" x14ac:dyDescent="0.25">
      <c r="A19" s="66">
        <v>8</v>
      </c>
      <c r="B19" s="71">
        <f t="shared" si="0"/>
        <v>0</v>
      </c>
      <c r="C19" s="71">
        <f t="shared" si="1"/>
        <v>0</v>
      </c>
      <c r="D19" s="71">
        <f t="shared" si="2"/>
        <v>0</v>
      </c>
      <c r="E19" s="66"/>
      <c r="F19" s="78">
        <f t="shared" si="3"/>
        <v>44</v>
      </c>
      <c r="G19" s="71">
        <f t="shared" si="4"/>
        <v>0</v>
      </c>
      <c r="H19" s="71">
        <f t="shared" si="5"/>
        <v>0</v>
      </c>
      <c r="I19" s="71">
        <f t="shared" si="6"/>
        <v>0</v>
      </c>
    </row>
    <row r="20" spans="1:9" ht="18" x14ac:dyDescent="0.25">
      <c r="A20" s="66">
        <v>9</v>
      </c>
      <c r="B20" s="71">
        <f t="shared" si="0"/>
        <v>0</v>
      </c>
      <c r="C20" s="71">
        <f t="shared" si="1"/>
        <v>0</v>
      </c>
      <c r="D20" s="71">
        <f t="shared" si="2"/>
        <v>0</v>
      </c>
      <c r="E20" s="66"/>
      <c r="F20" s="78">
        <f t="shared" si="3"/>
        <v>45</v>
      </c>
      <c r="G20" s="71">
        <f t="shared" si="4"/>
        <v>0</v>
      </c>
      <c r="H20" s="71">
        <f t="shared" si="5"/>
        <v>0</v>
      </c>
      <c r="I20" s="71">
        <f t="shared" si="6"/>
        <v>0</v>
      </c>
    </row>
    <row r="21" spans="1:9" ht="18" x14ac:dyDescent="0.25">
      <c r="A21" s="66">
        <v>10</v>
      </c>
      <c r="B21" s="71">
        <f t="shared" si="0"/>
        <v>0</v>
      </c>
      <c r="C21" s="71">
        <f t="shared" si="1"/>
        <v>0</v>
      </c>
      <c r="D21" s="71">
        <f t="shared" si="2"/>
        <v>0</v>
      </c>
      <c r="E21" s="66"/>
      <c r="F21" s="78">
        <f t="shared" si="3"/>
        <v>46</v>
      </c>
      <c r="G21" s="71">
        <f t="shared" si="4"/>
        <v>0</v>
      </c>
      <c r="H21" s="71">
        <f t="shared" si="5"/>
        <v>0</v>
      </c>
      <c r="I21" s="71">
        <f t="shared" si="6"/>
        <v>0</v>
      </c>
    </row>
    <row r="22" spans="1:9" ht="18" x14ac:dyDescent="0.25">
      <c r="A22" s="66">
        <v>11</v>
      </c>
      <c r="B22" s="71">
        <f t="shared" si="0"/>
        <v>0</v>
      </c>
      <c r="C22" s="71">
        <f t="shared" si="1"/>
        <v>0</v>
      </c>
      <c r="D22" s="71">
        <f t="shared" si="2"/>
        <v>0</v>
      </c>
      <c r="E22" s="66"/>
      <c r="F22" s="78">
        <f t="shared" si="3"/>
        <v>47</v>
      </c>
      <c r="G22" s="71">
        <f t="shared" si="4"/>
        <v>0</v>
      </c>
      <c r="H22" s="71">
        <f t="shared" si="5"/>
        <v>0</v>
      </c>
      <c r="I22" s="71">
        <f t="shared" si="6"/>
        <v>0</v>
      </c>
    </row>
    <row r="23" spans="1:9" ht="18" x14ac:dyDescent="0.25">
      <c r="A23" s="79">
        <v>12</v>
      </c>
      <c r="B23" s="80">
        <f t="shared" si="0"/>
        <v>0</v>
      </c>
      <c r="C23" s="80">
        <f t="shared" si="1"/>
        <v>0</v>
      </c>
      <c r="D23" s="80">
        <f t="shared" si="2"/>
        <v>0</v>
      </c>
      <c r="E23" s="66"/>
      <c r="F23" s="81">
        <f t="shared" si="3"/>
        <v>48</v>
      </c>
      <c r="G23" s="80">
        <f t="shared" si="4"/>
        <v>0</v>
      </c>
      <c r="H23" s="80">
        <f t="shared" si="5"/>
        <v>0</v>
      </c>
      <c r="I23" s="80">
        <f t="shared" si="6"/>
        <v>0</v>
      </c>
    </row>
    <row r="24" spans="1:9" ht="18" x14ac:dyDescent="0.25">
      <c r="A24" s="66">
        <v>13</v>
      </c>
      <c r="B24" s="71">
        <f t="shared" si="0"/>
        <v>0</v>
      </c>
      <c r="C24" s="71">
        <f t="shared" si="1"/>
        <v>0</v>
      </c>
      <c r="D24" s="71">
        <f t="shared" si="2"/>
        <v>0</v>
      </c>
      <c r="E24" s="66"/>
      <c r="F24" s="78">
        <f t="shared" si="3"/>
        <v>49</v>
      </c>
      <c r="G24" s="71">
        <f t="shared" si="4"/>
        <v>0</v>
      </c>
      <c r="H24" s="71">
        <f t="shared" si="5"/>
        <v>0</v>
      </c>
      <c r="I24" s="71">
        <f t="shared" si="6"/>
        <v>0</v>
      </c>
    </row>
    <row r="25" spans="1:9" ht="18" x14ac:dyDescent="0.25">
      <c r="A25" s="66">
        <v>14</v>
      </c>
      <c r="B25" s="71">
        <f t="shared" si="0"/>
        <v>0</v>
      </c>
      <c r="C25" s="71">
        <f t="shared" si="1"/>
        <v>0</v>
      </c>
      <c r="D25" s="71">
        <f t="shared" si="2"/>
        <v>0</v>
      </c>
      <c r="E25" s="66"/>
      <c r="F25" s="78">
        <f t="shared" si="3"/>
        <v>50</v>
      </c>
      <c r="G25" s="71">
        <f t="shared" si="4"/>
        <v>0</v>
      </c>
      <c r="H25" s="71">
        <f t="shared" si="5"/>
        <v>0</v>
      </c>
      <c r="I25" s="71">
        <f t="shared" si="6"/>
        <v>0</v>
      </c>
    </row>
    <row r="26" spans="1:9" ht="18" x14ac:dyDescent="0.25">
      <c r="A26" s="66">
        <v>15</v>
      </c>
      <c r="B26" s="71">
        <f t="shared" si="0"/>
        <v>0</v>
      </c>
      <c r="C26" s="71">
        <f t="shared" si="1"/>
        <v>0</v>
      </c>
      <c r="D26" s="71">
        <f t="shared" si="2"/>
        <v>0</v>
      </c>
      <c r="E26" s="66"/>
      <c r="F26" s="78">
        <f t="shared" si="3"/>
        <v>51</v>
      </c>
      <c r="G26" s="71">
        <f t="shared" si="4"/>
        <v>0</v>
      </c>
      <c r="H26" s="71">
        <f t="shared" si="5"/>
        <v>0</v>
      </c>
      <c r="I26" s="71">
        <f t="shared" si="6"/>
        <v>0</v>
      </c>
    </row>
    <row r="27" spans="1:9" ht="18" x14ac:dyDescent="0.25">
      <c r="A27" s="66">
        <v>16</v>
      </c>
      <c r="B27" s="71">
        <f t="shared" si="0"/>
        <v>0</v>
      </c>
      <c r="C27" s="71">
        <f t="shared" si="1"/>
        <v>0</v>
      </c>
      <c r="D27" s="71">
        <f t="shared" si="2"/>
        <v>0</v>
      </c>
      <c r="E27" s="66"/>
      <c r="F27" s="78">
        <f t="shared" si="3"/>
        <v>52</v>
      </c>
      <c r="G27" s="71">
        <f t="shared" si="4"/>
        <v>0</v>
      </c>
      <c r="H27" s="71">
        <f t="shared" si="5"/>
        <v>0</v>
      </c>
      <c r="I27" s="71">
        <f t="shared" si="6"/>
        <v>0</v>
      </c>
    </row>
    <row r="28" spans="1:9" ht="18" x14ac:dyDescent="0.25">
      <c r="A28" s="66">
        <v>17</v>
      </c>
      <c r="B28" s="71">
        <f t="shared" si="0"/>
        <v>0</v>
      </c>
      <c r="C28" s="71">
        <f t="shared" si="1"/>
        <v>0</v>
      </c>
      <c r="D28" s="71">
        <f>D27-C28</f>
        <v>0</v>
      </c>
      <c r="E28" s="66"/>
      <c r="F28" s="78">
        <f t="shared" si="3"/>
        <v>53</v>
      </c>
      <c r="G28" s="71">
        <f t="shared" si="4"/>
        <v>0</v>
      </c>
      <c r="H28" s="71">
        <f t="shared" si="5"/>
        <v>0</v>
      </c>
      <c r="I28" s="71">
        <f t="shared" si="6"/>
        <v>0</v>
      </c>
    </row>
    <row r="29" spans="1:9" ht="18" x14ac:dyDescent="0.25">
      <c r="A29" s="66">
        <v>18</v>
      </c>
      <c r="B29" s="71">
        <f t="shared" si="0"/>
        <v>0</v>
      </c>
      <c r="C29" s="71">
        <f t="shared" si="1"/>
        <v>0</v>
      </c>
      <c r="D29" s="71">
        <f t="shared" si="2"/>
        <v>0</v>
      </c>
      <c r="E29" s="66"/>
      <c r="F29" s="78">
        <f t="shared" si="3"/>
        <v>54</v>
      </c>
      <c r="G29" s="71">
        <f t="shared" si="4"/>
        <v>0</v>
      </c>
      <c r="H29" s="71">
        <f t="shared" si="5"/>
        <v>0</v>
      </c>
      <c r="I29" s="71">
        <f t="shared" si="6"/>
        <v>0</v>
      </c>
    </row>
    <row r="30" spans="1:9" ht="18" x14ac:dyDescent="0.25">
      <c r="A30" s="66">
        <v>19</v>
      </c>
      <c r="B30" s="71">
        <f t="shared" si="0"/>
        <v>0</v>
      </c>
      <c r="C30" s="71">
        <f t="shared" si="1"/>
        <v>0</v>
      </c>
      <c r="D30" s="71">
        <f t="shared" si="2"/>
        <v>0</v>
      </c>
      <c r="E30" s="66"/>
      <c r="F30" s="78">
        <f t="shared" si="3"/>
        <v>55</v>
      </c>
      <c r="G30" s="71">
        <f t="shared" si="4"/>
        <v>0</v>
      </c>
      <c r="H30" s="71">
        <f t="shared" si="5"/>
        <v>0</v>
      </c>
      <c r="I30" s="71">
        <f t="shared" si="6"/>
        <v>0</v>
      </c>
    </row>
    <row r="31" spans="1:9" ht="18" x14ac:dyDescent="0.25">
      <c r="A31" s="66">
        <v>20</v>
      </c>
      <c r="B31" s="71">
        <f t="shared" si="0"/>
        <v>0</v>
      </c>
      <c r="C31" s="71">
        <f t="shared" si="1"/>
        <v>0</v>
      </c>
      <c r="D31" s="71">
        <f t="shared" si="2"/>
        <v>0</v>
      </c>
      <c r="E31" s="66"/>
      <c r="F31" s="78">
        <f t="shared" si="3"/>
        <v>56</v>
      </c>
      <c r="G31" s="71">
        <f t="shared" si="4"/>
        <v>0</v>
      </c>
      <c r="H31" s="71">
        <f t="shared" si="5"/>
        <v>0</v>
      </c>
      <c r="I31" s="71">
        <f t="shared" si="6"/>
        <v>0</v>
      </c>
    </row>
    <row r="32" spans="1:9" ht="18" x14ac:dyDescent="0.25">
      <c r="A32" s="66">
        <v>21</v>
      </c>
      <c r="B32" s="71">
        <f t="shared" si="0"/>
        <v>0</v>
      </c>
      <c r="C32" s="71">
        <f t="shared" si="1"/>
        <v>0</v>
      </c>
      <c r="D32" s="71">
        <f t="shared" si="2"/>
        <v>0</v>
      </c>
      <c r="E32" s="66"/>
      <c r="F32" s="78">
        <f t="shared" si="3"/>
        <v>57</v>
      </c>
      <c r="G32" s="71">
        <f t="shared" si="4"/>
        <v>0</v>
      </c>
      <c r="H32" s="71">
        <f t="shared" si="5"/>
        <v>0</v>
      </c>
      <c r="I32" s="71">
        <f t="shared" si="6"/>
        <v>0</v>
      </c>
    </row>
    <row r="33" spans="1:9" ht="18" x14ac:dyDescent="0.25">
      <c r="A33" s="66">
        <v>22</v>
      </c>
      <c r="B33" s="71">
        <f t="shared" si="0"/>
        <v>0</v>
      </c>
      <c r="C33" s="71">
        <f t="shared" si="1"/>
        <v>0</v>
      </c>
      <c r="D33" s="71">
        <f t="shared" si="2"/>
        <v>0</v>
      </c>
      <c r="E33" s="66"/>
      <c r="F33" s="78">
        <f t="shared" si="3"/>
        <v>58</v>
      </c>
      <c r="G33" s="71">
        <f t="shared" si="4"/>
        <v>0</v>
      </c>
      <c r="H33" s="71">
        <f t="shared" si="5"/>
        <v>0</v>
      </c>
      <c r="I33" s="71">
        <f t="shared" si="6"/>
        <v>0</v>
      </c>
    </row>
    <row r="34" spans="1:9" ht="18" x14ac:dyDescent="0.25">
      <c r="A34" s="66">
        <v>23</v>
      </c>
      <c r="B34" s="71">
        <f t="shared" si="0"/>
        <v>0</v>
      </c>
      <c r="C34" s="71">
        <f t="shared" si="1"/>
        <v>0</v>
      </c>
      <c r="D34" s="71">
        <f>D33-C34</f>
        <v>0</v>
      </c>
      <c r="E34" s="66"/>
      <c r="F34" s="78">
        <f t="shared" si="3"/>
        <v>59</v>
      </c>
      <c r="G34" s="71">
        <f t="shared" si="4"/>
        <v>0</v>
      </c>
      <c r="H34" s="71">
        <f t="shared" si="5"/>
        <v>0</v>
      </c>
      <c r="I34" s="71">
        <f t="shared" si="6"/>
        <v>0</v>
      </c>
    </row>
    <row r="35" spans="1:9" ht="18" x14ac:dyDescent="0.25">
      <c r="A35" s="79">
        <v>24</v>
      </c>
      <c r="B35" s="80">
        <f t="shared" si="0"/>
        <v>0</v>
      </c>
      <c r="C35" s="80">
        <f t="shared" si="1"/>
        <v>0</v>
      </c>
      <c r="D35" s="80">
        <f t="shared" si="2"/>
        <v>0</v>
      </c>
      <c r="E35" s="66"/>
      <c r="F35" s="81">
        <f t="shared" si="3"/>
        <v>60</v>
      </c>
      <c r="G35" s="80">
        <f t="shared" si="4"/>
        <v>0</v>
      </c>
      <c r="H35" s="80">
        <f t="shared" si="5"/>
        <v>0</v>
      </c>
      <c r="I35" s="80">
        <f t="shared" si="6"/>
        <v>0</v>
      </c>
    </row>
    <row r="36" spans="1:9" ht="18" x14ac:dyDescent="0.25">
      <c r="A36" s="66">
        <v>25</v>
      </c>
      <c r="B36" s="71">
        <f t="shared" si="0"/>
        <v>0</v>
      </c>
      <c r="C36" s="71">
        <f t="shared" ref="C36:C47" si="7">IF(D35&lt;1,0,IF(A36&gt;=$B$8,$B$7-B36,0))</f>
        <v>0</v>
      </c>
      <c r="D36" s="71">
        <f>IF(D35&lt;1,0,D35-C36)</f>
        <v>0</v>
      </c>
      <c r="E36" s="66"/>
      <c r="F36" s="78"/>
      <c r="G36" s="71"/>
      <c r="H36" s="71"/>
      <c r="I36" s="71"/>
    </row>
    <row r="37" spans="1:9" ht="18" x14ac:dyDescent="0.25">
      <c r="A37" s="66">
        <v>26</v>
      </c>
      <c r="B37" s="71">
        <f t="shared" si="0"/>
        <v>0</v>
      </c>
      <c r="C37" s="71">
        <f t="shared" si="7"/>
        <v>0</v>
      </c>
      <c r="D37" s="71">
        <f t="shared" ref="D37:D47" si="8">IF(D36&lt;1,0,D36-C37)</f>
        <v>0</v>
      </c>
      <c r="E37" s="66"/>
      <c r="F37" s="78"/>
      <c r="G37" s="71"/>
      <c r="H37" s="71"/>
      <c r="I37" s="71"/>
    </row>
    <row r="38" spans="1:9" ht="18" x14ac:dyDescent="0.25">
      <c r="A38" s="66">
        <v>27</v>
      </c>
      <c r="B38" s="71">
        <f t="shared" si="0"/>
        <v>0</v>
      </c>
      <c r="C38" s="71">
        <f t="shared" si="7"/>
        <v>0</v>
      </c>
      <c r="D38" s="71">
        <f t="shared" si="8"/>
        <v>0</v>
      </c>
      <c r="E38" s="66"/>
      <c r="F38" s="78"/>
      <c r="G38" s="71"/>
      <c r="H38" s="71"/>
      <c r="I38" s="71"/>
    </row>
    <row r="39" spans="1:9" ht="18" x14ac:dyDescent="0.25">
      <c r="A39" s="66">
        <v>28</v>
      </c>
      <c r="B39" s="71">
        <f t="shared" si="0"/>
        <v>0</v>
      </c>
      <c r="C39" s="71">
        <f t="shared" si="7"/>
        <v>0</v>
      </c>
      <c r="D39" s="71">
        <f t="shared" si="8"/>
        <v>0</v>
      </c>
      <c r="E39" s="66"/>
      <c r="F39" s="78"/>
      <c r="G39" s="71"/>
      <c r="H39" s="71"/>
      <c r="I39" s="71"/>
    </row>
    <row r="40" spans="1:9" ht="18" x14ac:dyDescent="0.25">
      <c r="A40" s="66">
        <v>29</v>
      </c>
      <c r="B40" s="71">
        <f t="shared" si="0"/>
        <v>0</v>
      </c>
      <c r="C40" s="71">
        <f t="shared" si="7"/>
        <v>0</v>
      </c>
      <c r="D40" s="71">
        <f t="shared" si="8"/>
        <v>0</v>
      </c>
      <c r="E40" s="66"/>
      <c r="F40" s="78"/>
      <c r="G40" s="71"/>
      <c r="H40" s="71"/>
      <c r="I40" s="71"/>
    </row>
    <row r="41" spans="1:9" ht="18" x14ac:dyDescent="0.25">
      <c r="A41" s="66">
        <v>30</v>
      </c>
      <c r="B41" s="71">
        <f t="shared" si="0"/>
        <v>0</v>
      </c>
      <c r="C41" s="71">
        <f t="shared" si="7"/>
        <v>0</v>
      </c>
      <c r="D41" s="71">
        <f t="shared" si="8"/>
        <v>0</v>
      </c>
      <c r="E41" s="66"/>
      <c r="F41" s="78"/>
      <c r="G41" s="71"/>
      <c r="H41" s="71"/>
      <c r="I41" s="71"/>
    </row>
    <row r="42" spans="1:9" ht="18" x14ac:dyDescent="0.25">
      <c r="A42" s="66">
        <v>31</v>
      </c>
      <c r="B42" s="71">
        <f t="shared" si="0"/>
        <v>0</v>
      </c>
      <c r="C42" s="71">
        <f t="shared" si="7"/>
        <v>0</v>
      </c>
      <c r="D42" s="71">
        <f t="shared" si="8"/>
        <v>0</v>
      </c>
      <c r="E42" s="66"/>
      <c r="F42" s="78"/>
      <c r="G42" s="71"/>
      <c r="H42" s="71"/>
      <c r="I42" s="71"/>
    </row>
    <row r="43" spans="1:9" ht="18" x14ac:dyDescent="0.25">
      <c r="A43" s="66">
        <v>32</v>
      </c>
      <c r="B43" s="71">
        <f t="shared" si="0"/>
        <v>0</v>
      </c>
      <c r="C43" s="71">
        <f t="shared" si="7"/>
        <v>0</v>
      </c>
      <c r="D43" s="71">
        <f t="shared" si="8"/>
        <v>0</v>
      </c>
      <c r="E43" s="66"/>
      <c r="F43" s="78"/>
      <c r="G43" s="71"/>
      <c r="H43" s="71"/>
      <c r="I43" s="71"/>
    </row>
    <row r="44" spans="1:9" ht="18" x14ac:dyDescent="0.25">
      <c r="A44" s="66">
        <v>33</v>
      </c>
      <c r="B44" s="71">
        <f t="shared" si="0"/>
        <v>0</v>
      </c>
      <c r="C44" s="71">
        <f t="shared" si="7"/>
        <v>0</v>
      </c>
      <c r="D44" s="71">
        <f t="shared" si="8"/>
        <v>0</v>
      </c>
      <c r="E44" s="66"/>
      <c r="F44" s="78"/>
      <c r="G44" s="71"/>
      <c r="H44" s="71"/>
      <c r="I44" s="71"/>
    </row>
    <row r="45" spans="1:9" ht="18" x14ac:dyDescent="0.25">
      <c r="A45" s="66">
        <v>34</v>
      </c>
      <c r="B45" s="71">
        <f t="shared" si="0"/>
        <v>0</v>
      </c>
      <c r="C45" s="71">
        <f t="shared" si="7"/>
        <v>0</v>
      </c>
      <c r="D45" s="71">
        <f t="shared" si="8"/>
        <v>0</v>
      </c>
      <c r="E45" s="66"/>
      <c r="F45" s="78"/>
      <c r="G45" s="71"/>
      <c r="H45" s="71"/>
      <c r="I45" s="71"/>
    </row>
    <row r="46" spans="1:9" ht="18" x14ac:dyDescent="0.25">
      <c r="A46" s="66">
        <v>35</v>
      </c>
      <c r="B46" s="71">
        <f t="shared" si="0"/>
        <v>0</v>
      </c>
      <c r="C46" s="71">
        <f t="shared" si="7"/>
        <v>0</v>
      </c>
      <c r="D46" s="71">
        <f t="shared" si="8"/>
        <v>0</v>
      </c>
      <c r="E46" s="66"/>
      <c r="F46" s="78"/>
      <c r="G46" s="71"/>
      <c r="H46" s="71"/>
      <c r="I46" s="71"/>
    </row>
    <row r="47" spans="1:9" ht="18" x14ac:dyDescent="0.25">
      <c r="A47" s="79">
        <v>36</v>
      </c>
      <c r="B47" s="80">
        <f t="shared" si="0"/>
        <v>0</v>
      </c>
      <c r="C47" s="80">
        <f t="shared" si="7"/>
        <v>0</v>
      </c>
      <c r="D47" s="80">
        <f t="shared" si="8"/>
        <v>0</v>
      </c>
      <c r="E47" s="79"/>
      <c r="F47" s="81"/>
      <c r="G47" s="80"/>
      <c r="H47" s="80"/>
      <c r="I47" s="80"/>
    </row>
    <row r="48" spans="1:9" ht="18" x14ac:dyDescent="0.25">
      <c r="A48" s="66"/>
      <c r="B48" s="71"/>
      <c r="C48" s="71"/>
      <c r="D48" s="71"/>
      <c r="E48" s="66"/>
    </row>
    <row r="49" spans="1:19" ht="18" x14ac:dyDescent="0.25">
      <c r="A49" s="74" t="s">
        <v>88</v>
      </c>
      <c r="B49" s="82" t="s">
        <v>80</v>
      </c>
      <c r="C49" s="74" t="s">
        <v>85</v>
      </c>
      <c r="E49" s="66"/>
    </row>
    <row r="50" spans="1:19" ht="18" x14ac:dyDescent="0.25">
      <c r="A50" s="76" t="s">
        <v>89</v>
      </c>
      <c r="B50" s="76" t="s">
        <v>90</v>
      </c>
      <c r="C50" s="76" t="s">
        <v>91</v>
      </c>
      <c r="E50" s="66"/>
    </row>
    <row r="51" spans="1:19" ht="18" x14ac:dyDescent="0.25">
      <c r="A51" s="74" t="s">
        <v>92</v>
      </c>
      <c r="B51" s="71">
        <f>SUM(B12:B23)</f>
        <v>0</v>
      </c>
      <c r="C51" s="71">
        <f>SUM(C12:C23)</f>
        <v>0</v>
      </c>
      <c r="D51" s="83">
        <f>SUM(B51:C51)</f>
        <v>0</v>
      </c>
      <c r="E51" s="66"/>
    </row>
    <row r="52" spans="1:19" ht="18" x14ac:dyDescent="0.25">
      <c r="A52" s="74" t="s">
        <v>93</v>
      </c>
      <c r="B52" s="71">
        <f>SUM(B24:B35)</f>
        <v>0</v>
      </c>
      <c r="C52" s="71">
        <f>SUM(C24:C35)</f>
        <v>0</v>
      </c>
      <c r="D52" s="83"/>
      <c r="E52" s="66"/>
    </row>
    <row r="53" spans="1:19" ht="18" x14ac:dyDescent="0.25">
      <c r="A53" s="74" t="s">
        <v>94</v>
      </c>
      <c r="B53" s="71">
        <f>SUM(B36:B47)</f>
        <v>0</v>
      </c>
      <c r="C53" s="71">
        <f>SUM(C36:C47)</f>
        <v>0</v>
      </c>
      <c r="D53" s="83"/>
      <c r="E53" s="59"/>
      <c r="F53" s="74"/>
      <c r="G53" s="71"/>
      <c r="H53" s="71"/>
    </row>
    <row r="54" spans="1:19" ht="18" x14ac:dyDescent="0.25">
      <c r="A54" s="74">
        <v>4</v>
      </c>
      <c r="B54" s="71">
        <f>SUM(G12:G23)</f>
        <v>0</v>
      </c>
      <c r="C54" s="71">
        <f>SUM(H12:H23)</f>
        <v>0</v>
      </c>
      <c r="D54" s="83"/>
      <c r="E54" s="59"/>
      <c r="F54" s="74"/>
      <c r="G54" s="71"/>
      <c r="H54" s="71"/>
    </row>
    <row r="55" spans="1:19" ht="18" x14ac:dyDescent="0.25">
      <c r="A55" s="74">
        <v>5</v>
      </c>
      <c r="B55" s="71">
        <f>SUM(G24:G35)</f>
        <v>0</v>
      </c>
      <c r="C55" s="71">
        <f>SUM(H24:H35)</f>
        <v>0</v>
      </c>
      <c r="D55" s="83"/>
      <c r="E55" s="59"/>
      <c r="F55" s="74"/>
      <c r="G55" s="71"/>
      <c r="H55" s="71"/>
    </row>
    <row r="56" spans="1:19" ht="18" x14ac:dyDescent="0.25">
      <c r="A56" s="74"/>
      <c r="B56" s="71"/>
      <c r="C56" s="71"/>
      <c r="D56" s="83"/>
      <c r="E56" s="59"/>
      <c r="F56" s="74"/>
      <c r="G56" s="71"/>
      <c r="H56" s="71"/>
    </row>
    <row r="57" spans="1:19" ht="18" x14ac:dyDescent="0.25">
      <c r="A57" s="66"/>
      <c r="B57" s="84" t="s">
        <v>95</v>
      </c>
      <c r="C57" s="84" t="s">
        <v>95</v>
      </c>
      <c r="D57" s="85"/>
      <c r="E57" s="66"/>
      <c r="F57" s="74"/>
      <c r="G57" s="71"/>
      <c r="H57" s="71"/>
    </row>
    <row r="58" spans="1:19" ht="18" x14ac:dyDescent="0.25">
      <c r="A58" s="66" t="s">
        <v>96</v>
      </c>
      <c r="B58" s="71">
        <f>SUM(B51:B53)</f>
        <v>0</v>
      </c>
      <c r="C58" s="71">
        <f>SUM(C51:C53)</f>
        <v>0</v>
      </c>
      <c r="D58" s="85"/>
      <c r="E58" s="59"/>
      <c r="F58" s="74"/>
      <c r="G58" s="71"/>
      <c r="H58" s="71"/>
    </row>
    <row r="59" spans="1:19" ht="18" x14ac:dyDescent="0.25">
      <c r="A59" s="66"/>
      <c r="B59" s="86" t="s">
        <v>97</v>
      </c>
      <c r="C59" s="86" t="s">
        <v>98</v>
      </c>
      <c r="D59" s="85"/>
      <c r="E59" s="59"/>
      <c r="F59" s="74"/>
      <c r="G59" s="71"/>
      <c r="H59" s="71"/>
    </row>
    <row r="60" spans="1:19" ht="18" x14ac:dyDescent="0.25">
      <c r="A60" s="66"/>
      <c r="B60" s="86"/>
      <c r="C60" s="86"/>
      <c r="D60" s="85"/>
      <c r="E60" s="59"/>
      <c r="F60" s="74"/>
      <c r="G60" s="71"/>
      <c r="H60" s="71"/>
    </row>
    <row r="61" spans="1:19" x14ac:dyDescent="0.2">
      <c r="A61" s="87"/>
      <c r="B61" s="87"/>
      <c r="C61" s="87"/>
      <c r="D61" s="87"/>
      <c r="E61" s="87"/>
      <c r="F61" s="88"/>
      <c r="G61" s="88"/>
      <c r="H61" s="87"/>
    </row>
    <row r="62" spans="1:19" x14ac:dyDescent="0.2">
      <c r="A62" s="87"/>
      <c r="B62" s="87"/>
      <c r="C62" s="87"/>
      <c r="D62" s="87"/>
      <c r="E62" s="87"/>
      <c r="F62" s="88"/>
      <c r="G62" s="88"/>
      <c r="H62" s="87"/>
    </row>
    <row r="63" spans="1:19" x14ac:dyDescent="0.2">
      <c r="A63" s="89"/>
      <c r="B63" s="87"/>
      <c r="C63" s="87"/>
      <c r="D63" s="87"/>
      <c r="E63" s="87"/>
      <c r="F63" s="88"/>
      <c r="G63" s="88"/>
      <c r="H63" s="90"/>
    </row>
    <row r="64" spans="1:19" x14ac:dyDescent="0.2">
      <c r="A64" s="87"/>
      <c r="B64" s="87"/>
      <c r="C64" s="87"/>
      <c r="D64" s="87"/>
      <c r="E64" s="87"/>
      <c r="F64" s="88"/>
      <c r="G64" s="88"/>
      <c r="H64" s="90"/>
      <c r="I64" s="59"/>
      <c r="J64" s="59"/>
      <c r="K64" s="59"/>
      <c r="L64" s="59"/>
      <c r="M64" s="59"/>
      <c r="N64" s="59"/>
      <c r="O64" s="59"/>
      <c r="P64" s="59" t="s">
        <v>0</v>
      </c>
      <c r="Q64" s="85" t="s">
        <v>0</v>
      </c>
      <c r="R64" s="85" t="s">
        <v>0</v>
      </c>
      <c r="S64" s="85" t="s">
        <v>0</v>
      </c>
    </row>
    <row r="65" spans="1:19" x14ac:dyDescent="0.2">
      <c r="A65" s="91"/>
      <c r="B65" s="91"/>
      <c r="C65" s="91"/>
      <c r="D65" s="90"/>
      <c r="E65" s="91"/>
      <c r="F65" s="91"/>
      <c r="G65" s="90"/>
      <c r="H65" s="90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x14ac:dyDescent="0.2">
      <c r="A66" s="91"/>
      <c r="B66" s="91"/>
      <c r="C66" s="91"/>
      <c r="D66" s="90"/>
      <c r="E66" s="91"/>
      <c r="F66" s="91"/>
      <c r="G66" s="90"/>
      <c r="H66" s="90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x14ac:dyDescent="0.2">
      <c r="A67" s="59"/>
      <c r="B67" s="59"/>
      <c r="C67" s="59"/>
      <c r="D67" s="85"/>
      <c r="E67" s="59"/>
      <c r="F67" s="59"/>
      <c r="G67" s="85"/>
      <c r="H67" s="8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x14ac:dyDescent="0.2">
      <c r="A68" s="59"/>
      <c r="B68" s="85"/>
      <c r="C68" s="85"/>
      <c r="D68" s="85"/>
      <c r="E68" s="59"/>
      <c r="F68" s="85"/>
      <c r="G68" s="85"/>
      <c r="H68" s="8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x14ac:dyDescent="0.2">
      <c r="A69" s="59"/>
      <c r="B69" s="85"/>
      <c r="C69" s="85"/>
      <c r="D69" s="85"/>
      <c r="E69" s="59"/>
      <c r="F69" s="85"/>
      <c r="G69" s="85"/>
      <c r="H69" s="85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x14ac:dyDescent="0.2">
      <c r="A70" s="59"/>
      <c r="B70" s="85"/>
      <c r="C70" s="85"/>
      <c r="D70" s="85"/>
      <c r="E70" s="59"/>
      <c r="F70" s="85" t="s">
        <v>0</v>
      </c>
      <c r="G70" s="85" t="s">
        <v>0</v>
      </c>
      <c r="H70" s="85" t="s"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x14ac:dyDescent="0.2">
      <c r="A71" s="59"/>
      <c r="B71" s="85"/>
      <c r="C71" s="85"/>
      <c r="D71" s="85"/>
      <c r="E71" s="59"/>
      <c r="F71" s="59" t="s">
        <v>0</v>
      </c>
      <c r="G71" s="59" t="s">
        <v>0</v>
      </c>
      <c r="H71" s="59" t="s">
        <v>0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x14ac:dyDescent="0.2">
      <c r="A72" s="59"/>
      <c r="B72" s="85"/>
      <c r="C72" s="85"/>
      <c r="D72" s="8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x14ac:dyDescent="0.2">
      <c r="A73" s="59"/>
      <c r="B73" s="85"/>
      <c r="C73" s="85"/>
      <c r="D73" s="8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x14ac:dyDescent="0.2">
      <c r="A74" s="59"/>
      <c r="B74" s="85"/>
      <c r="C74" s="85"/>
      <c r="D74" s="8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83" spans="1:7" x14ac:dyDescent="0.2">
      <c r="A83" s="59"/>
      <c r="B83" s="59"/>
      <c r="C83" s="59"/>
      <c r="D83" s="59"/>
      <c r="E83" s="59"/>
      <c r="F83" s="85"/>
      <c r="G83" s="85"/>
    </row>
    <row r="84" spans="1:7" x14ac:dyDescent="0.2">
      <c r="A84" s="59"/>
      <c r="B84" s="59"/>
      <c r="C84" s="59"/>
      <c r="D84" s="59"/>
      <c r="E84" s="59"/>
      <c r="F84" s="85"/>
      <c r="G84" s="85"/>
    </row>
    <row r="85" spans="1:7" x14ac:dyDescent="0.2">
      <c r="A85" s="59"/>
      <c r="B85" s="59"/>
      <c r="C85" s="59"/>
      <c r="D85" s="59"/>
      <c r="E85" s="59"/>
      <c r="F85" s="85"/>
      <c r="G85" s="85"/>
    </row>
    <row r="86" spans="1:7" x14ac:dyDescent="0.2">
      <c r="A86" s="59"/>
      <c r="B86" s="59"/>
      <c r="C86" s="59"/>
      <c r="D86" s="59"/>
      <c r="E86" s="59"/>
      <c r="F86" s="85"/>
      <c r="G86" s="85"/>
    </row>
    <row r="87" spans="1:7" x14ac:dyDescent="0.2">
      <c r="A87" s="59"/>
      <c r="B87" s="59"/>
      <c r="C87" s="59"/>
      <c r="D87" s="59"/>
      <c r="E87" s="59"/>
      <c r="F87" s="85"/>
      <c r="G87" s="85"/>
    </row>
    <row r="88" spans="1:7" x14ac:dyDescent="0.2">
      <c r="A88" s="59"/>
      <c r="B88" s="59"/>
      <c r="C88" s="59"/>
      <c r="D88" s="59"/>
      <c r="E88" s="59"/>
      <c r="F88" s="85"/>
      <c r="G88" s="85"/>
    </row>
    <row r="89" spans="1:7" x14ac:dyDescent="0.2">
      <c r="A89" s="59"/>
      <c r="B89" s="59"/>
      <c r="C89" s="59"/>
      <c r="D89" s="59"/>
      <c r="E89" s="59"/>
      <c r="F89" s="85"/>
      <c r="G89" s="85"/>
    </row>
    <row r="90" spans="1:7" x14ac:dyDescent="0.2">
      <c r="A90" s="59"/>
      <c r="B90" s="59"/>
      <c r="C90" s="59"/>
      <c r="D90" s="59"/>
      <c r="E90" s="59"/>
      <c r="F90" s="85"/>
      <c r="G90" s="85"/>
    </row>
    <row r="91" spans="1:7" x14ac:dyDescent="0.2">
      <c r="A91" s="59"/>
      <c r="B91" s="59"/>
      <c r="C91" s="59"/>
      <c r="D91" s="59"/>
      <c r="E91" s="59"/>
      <c r="F91" s="85"/>
      <c r="G91" s="85"/>
    </row>
    <row r="92" spans="1:7" x14ac:dyDescent="0.2">
      <c r="A92" s="59"/>
      <c r="B92" s="59"/>
      <c r="C92" s="59"/>
      <c r="D92" s="59"/>
      <c r="E92" s="59"/>
      <c r="F92" s="85"/>
      <c r="G92" s="85"/>
    </row>
    <row r="93" spans="1:7" x14ac:dyDescent="0.2">
      <c r="A93" s="59"/>
      <c r="B93" s="59"/>
      <c r="C93" s="59"/>
      <c r="D93" s="59"/>
      <c r="E93" s="59"/>
      <c r="F93" s="85"/>
      <c r="G93" s="85"/>
    </row>
  </sheetData>
  <sheetProtection selectLockedCells="1"/>
  <printOptions horizontalCentered="1" verticalCentered="1"/>
  <pageMargins left="0.25" right="0.25" top="0.25" bottom="0.25" header="0" footer="0"/>
  <pageSetup scale="64" orientation="portrait" verticalDpi="300" r:id="rId1"/>
  <headerFooter>
    <oddFooter>&amp;L&amp;8Template material is licensed under the Creative Commons License.&amp;C&amp;8http://creativecommons.org/licenses/by-nc-sa/3.0/legalcode&amp;R&amp;8Templates created by UMD Center for Economic Development, 
Jennifer Pontinen, Jenny Herman and Richard Braun.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8" tint="0.59999389629810485"/>
    <pageSetUpPr fitToPage="1"/>
  </sheetPr>
  <dimension ref="A1:S95"/>
  <sheetViews>
    <sheetView defaultGridColor="0" colorId="22" zoomScale="87" zoomScaleNormal="87" workbookViewId="0">
      <selection activeCell="C8" sqref="C8"/>
    </sheetView>
  </sheetViews>
  <sheetFormatPr defaultColWidth="12.75" defaultRowHeight="15" x14ac:dyDescent="0.2"/>
  <cols>
    <col min="1" max="1" width="14.75" style="58" customWidth="1"/>
    <col min="2" max="4" width="16.125" style="58" customWidth="1"/>
    <col min="5" max="5" width="7.75" style="58" bestFit="1" customWidth="1"/>
    <col min="6" max="6" width="10.625" style="58" bestFit="1" customWidth="1"/>
    <col min="7" max="9" width="16.125" style="58" customWidth="1"/>
    <col min="10" max="10" width="4" style="58" customWidth="1"/>
    <col min="11" max="11" width="1.625" style="58" customWidth="1"/>
    <col min="12" max="12" width="4.75" style="58" hidden="1" customWidth="1"/>
    <col min="13" max="13" width="13.875" style="58" customWidth="1"/>
    <col min="14" max="14" width="15" style="58" customWidth="1"/>
    <col min="15" max="16" width="12.75" style="58" customWidth="1"/>
    <col min="17" max="19" width="15" style="58" customWidth="1"/>
    <col min="20" max="16384" width="12.75" style="58"/>
  </cols>
  <sheetData>
    <row r="1" spans="1:9" ht="18" x14ac:dyDescent="0.25">
      <c r="A1" s="55" t="str">
        <f>'[1]Sources &amp; Uses'!A1</f>
        <v>Client Name</v>
      </c>
      <c r="B1" s="56"/>
      <c r="C1" s="57"/>
      <c r="I1" s="59"/>
    </row>
    <row r="2" spans="1:9" ht="20.25" x14ac:dyDescent="0.3">
      <c r="A2" s="60" t="s">
        <v>78</v>
      </c>
      <c r="B2" s="61"/>
      <c r="I2" s="59"/>
    </row>
    <row r="3" spans="1:9" ht="20.25" x14ac:dyDescent="0.3">
      <c r="A3" s="61"/>
      <c r="B3" s="61"/>
      <c r="C3" s="61"/>
      <c r="D3" s="61"/>
      <c r="I3" s="59"/>
    </row>
    <row r="4" spans="1:9" ht="21" x14ac:dyDescent="0.35">
      <c r="A4" s="62" t="s">
        <v>79</v>
      </c>
      <c r="B4" s="63"/>
      <c r="C4" s="64"/>
      <c r="D4" s="65"/>
      <c r="E4" s="59"/>
      <c r="F4" s="59"/>
      <c r="G4" s="59"/>
      <c r="H4" s="59"/>
      <c r="I4" s="59"/>
    </row>
    <row r="6" spans="1:9" ht="18" x14ac:dyDescent="0.25">
      <c r="A6" s="66" t="s">
        <v>80</v>
      </c>
      <c r="B6" s="67">
        <v>0.01</v>
      </c>
      <c r="C6" s="66"/>
      <c r="D6" s="66" t="s">
        <v>81</v>
      </c>
      <c r="E6" s="68">
        <v>3.2500000000000001E-2</v>
      </c>
      <c r="F6" s="66"/>
      <c r="G6" s="66"/>
      <c r="H6" s="66"/>
      <c r="I6" s="66"/>
    </row>
    <row r="7" spans="1:9" ht="18" x14ac:dyDescent="0.25">
      <c r="A7" s="66" t="s">
        <v>82</v>
      </c>
      <c r="B7" s="69"/>
      <c r="C7" s="66"/>
      <c r="D7" s="66"/>
      <c r="E7" s="66"/>
      <c r="F7" s="66"/>
      <c r="G7" s="66"/>
      <c r="H7" s="66"/>
      <c r="I7" s="66"/>
    </row>
    <row r="8" spans="1:9" ht="18" x14ac:dyDescent="0.25">
      <c r="A8" s="66" t="s">
        <v>83</v>
      </c>
      <c r="B8" s="70">
        <v>20</v>
      </c>
      <c r="C8" s="66"/>
      <c r="D8" s="66"/>
      <c r="E8" s="66"/>
      <c r="F8" s="66"/>
      <c r="G8" s="66"/>
      <c r="H8" s="66"/>
      <c r="I8" s="66"/>
    </row>
    <row r="9" spans="1:9" ht="18" x14ac:dyDescent="0.25">
      <c r="A9" s="66" t="s">
        <v>84</v>
      </c>
      <c r="B9" s="71">
        <f>PMT(B6/12,B8*12,-B7)</f>
        <v>0</v>
      </c>
      <c r="C9" s="66"/>
      <c r="D9" s="66"/>
      <c r="E9" s="66"/>
      <c r="F9" s="66"/>
      <c r="G9" s="66"/>
      <c r="H9" s="66"/>
      <c r="I9" s="66"/>
    </row>
    <row r="10" spans="1:9" ht="18" x14ac:dyDescent="0.25">
      <c r="A10" s="72"/>
      <c r="B10" s="92"/>
      <c r="C10" s="73"/>
      <c r="D10" s="66"/>
      <c r="E10" s="66"/>
      <c r="F10" s="66"/>
      <c r="G10" s="66"/>
      <c r="H10" s="66"/>
      <c r="I10" s="66"/>
    </row>
    <row r="11" spans="1:9" ht="18" x14ac:dyDescent="0.25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18" x14ac:dyDescent="0.25">
      <c r="A12" s="74" t="s">
        <v>84</v>
      </c>
      <c r="B12" s="74" t="s">
        <v>80</v>
      </c>
      <c r="C12" s="74" t="s">
        <v>85</v>
      </c>
      <c r="D12" s="74" t="s">
        <v>86</v>
      </c>
      <c r="E12" s="66"/>
      <c r="F12" s="75" t="s">
        <v>84</v>
      </c>
      <c r="G12" s="74" t="s">
        <v>80</v>
      </c>
      <c r="H12" s="74" t="s">
        <v>85</v>
      </c>
      <c r="I12" s="74" t="s">
        <v>86</v>
      </c>
    </row>
    <row r="13" spans="1:9" ht="18" x14ac:dyDescent="0.25">
      <c r="A13" s="76" t="s">
        <v>87</v>
      </c>
      <c r="B13" s="76" t="s">
        <v>87</v>
      </c>
      <c r="C13" s="76" t="s">
        <v>87</v>
      </c>
      <c r="D13" s="76" t="s">
        <v>87</v>
      </c>
      <c r="E13" s="66"/>
      <c r="F13" s="77" t="s">
        <v>87</v>
      </c>
      <c r="G13" s="76" t="s">
        <v>87</v>
      </c>
      <c r="H13" s="76" t="s">
        <v>87</v>
      </c>
      <c r="I13" s="76" t="s">
        <v>87</v>
      </c>
    </row>
    <row r="14" spans="1:9" ht="18" x14ac:dyDescent="0.25">
      <c r="A14" s="66">
        <v>1</v>
      </c>
      <c r="B14" s="71">
        <f>IF(A14&gt;=$B$10,B7*(B6/12),0)</f>
        <v>0</v>
      </c>
      <c r="C14" s="71">
        <f>IF(A14&gt;=B10,B9-B14,0)</f>
        <v>0</v>
      </c>
      <c r="D14" s="71">
        <f>B7-C14</f>
        <v>0</v>
      </c>
      <c r="E14" s="66"/>
      <c r="F14" s="78">
        <f>36+1</f>
        <v>37</v>
      </c>
      <c r="G14" s="71">
        <f>D49*(B$6/12)</f>
        <v>0</v>
      </c>
      <c r="H14" s="71">
        <f>IF(D49&lt;1,0,B$9-G14)</f>
        <v>0</v>
      </c>
      <c r="I14" s="71">
        <f>IF(D49&lt;1,0,D49-H14)</f>
        <v>0</v>
      </c>
    </row>
    <row r="15" spans="1:9" ht="18" x14ac:dyDescent="0.25">
      <c r="A15" s="66">
        <v>2</v>
      </c>
      <c r="B15" s="71">
        <f t="shared" ref="B15:B49" si="0">IF(A15&gt;=$B$10,D14*($B$6/12),0)</f>
        <v>0</v>
      </c>
      <c r="C15" s="71">
        <f t="shared" ref="C15:C37" si="1">IF(A15&gt;=$B$10,$B$9-B15,0)</f>
        <v>0</v>
      </c>
      <c r="D15" s="71">
        <f>D14-C15</f>
        <v>0</v>
      </c>
      <c r="E15" s="66"/>
      <c r="F15" s="78">
        <f>F14+1</f>
        <v>38</v>
      </c>
      <c r="G15" s="71">
        <f>I14*(B$6/12)</f>
        <v>0</v>
      </c>
      <c r="H15" s="71">
        <f>IF(I14&lt;1,0,B$9-G15)</f>
        <v>0</v>
      </c>
      <c r="I15" s="71">
        <f>IF(I14&lt;1,0,I14-H15)</f>
        <v>0</v>
      </c>
    </row>
    <row r="16" spans="1:9" ht="18" x14ac:dyDescent="0.25">
      <c r="A16" s="66">
        <v>3</v>
      </c>
      <c r="B16" s="71">
        <f t="shared" si="0"/>
        <v>0</v>
      </c>
      <c r="C16" s="71">
        <f t="shared" si="1"/>
        <v>0</v>
      </c>
      <c r="D16" s="71">
        <f t="shared" ref="D16:D37" si="2">D15-C16</f>
        <v>0</v>
      </c>
      <c r="E16" s="66"/>
      <c r="F16" s="78">
        <f t="shared" ref="F16:F37" si="3">F15+1</f>
        <v>39</v>
      </c>
      <c r="G16" s="71">
        <f t="shared" ref="G16:G37" si="4">I15*(B$6/12)</f>
        <v>0</v>
      </c>
      <c r="H16" s="71">
        <f t="shared" ref="H16:H37" si="5">IF(I15&lt;1,0,B$9-G16)</f>
        <v>0</v>
      </c>
      <c r="I16" s="71">
        <f>IF(I15&lt;1,0,I15-H16)</f>
        <v>0</v>
      </c>
    </row>
    <row r="17" spans="1:9" ht="18" x14ac:dyDescent="0.25">
      <c r="A17" s="66">
        <v>4</v>
      </c>
      <c r="B17" s="71">
        <f t="shared" si="0"/>
        <v>0</v>
      </c>
      <c r="C17" s="71">
        <f t="shared" si="1"/>
        <v>0</v>
      </c>
      <c r="D17" s="71">
        <f t="shared" si="2"/>
        <v>0</v>
      </c>
      <c r="E17" s="66"/>
      <c r="F17" s="78">
        <f t="shared" si="3"/>
        <v>40</v>
      </c>
      <c r="G17" s="71">
        <f t="shared" si="4"/>
        <v>0</v>
      </c>
      <c r="H17" s="71">
        <f t="shared" si="5"/>
        <v>0</v>
      </c>
      <c r="I17" s="71">
        <f t="shared" ref="I17:I37" si="6">IF(I16&lt;1,0,I16-H17)</f>
        <v>0</v>
      </c>
    </row>
    <row r="18" spans="1:9" ht="18" x14ac:dyDescent="0.25">
      <c r="A18" s="66">
        <v>5</v>
      </c>
      <c r="B18" s="71">
        <f t="shared" si="0"/>
        <v>0</v>
      </c>
      <c r="C18" s="71">
        <f t="shared" si="1"/>
        <v>0</v>
      </c>
      <c r="D18" s="71">
        <f t="shared" si="2"/>
        <v>0</v>
      </c>
      <c r="E18" s="66"/>
      <c r="F18" s="78">
        <f t="shared" si="3"/>
        <v>41</v>
      </c>
      <c r="G18" s="71">
        <f t="shared" si="4"/>
        <v>0</v>
      </c>
      <c r="H18" s="71">
        <f t="shared" si="5"/>
        <v>0</v>
      </c>
      <c r="I18" s="71">
        <f t="shared" si="6"/>
        <v>0</v>
      </c>
    </row>
    <row r="19" spans="1:9" ht="18" x14ac:dyDescent="0.25">
      <c r="A19" s="66">
        <v>6</v>
      </c>
      <c r="B19" s="71">
        <f t="shared" si="0"/>
        <v>0</v>
      </c>
      <c r="C19" s="71">
        <f t="shared" si="1"/>
        <v>0</v>
      </c>
      <c r="D19" s="71">
        <f t="shared" si="2"/>
        <v>0</v>
      </c>
      <c r="E19" s="66"/>
      <c r="F19" s="78">
        <f t="shared" si="3"/>
        <v>42</v>
      </c>
      <c r="G19" s="71">
        <f t="shared" si="4"/>
        <v>0</v>
      </c>
      <c r="H19" s="71">
        <f t="shared" si="5"/>
        <v>0</v>
      </c>
      <c r="I19" s="71">
        <f t="shared" si="6"/>
        <v>0</v>
      </c>
    </row>
    <row r="20" spans="1:9" ht="18" x14ac:dyDescent="0.25">
      <c r="A20" s="66">
        <v>7</v>
      </c>
      <c r="B20" s="71">
        <f t="shared" si="0"/>
        <v>0</v>
      </c>
      <c r="C20" s="71">
        <f t="shared" si="1"/>
        <v>0</v>
      </c>
      <c r="D20" s="71">
        <f t="shared" si="2"/>
        <v>0</v>
      </c>
      <c r="E20" s="66"/>
      <c r="F20" s="78">
        <f t="shared" si="3"/>
        <v>43</v>
      </c>
      <c r="G20" s="71">
        <f t="shared" si="4"/>
        <v>0</v>
      </c>
      <c r="H20" s="71">
        <f t="shared" si="5"/>
        <v>0</v>
      </c>
      <c r="I20" s="71">
        <f t="shared" si="6"/>
        <v>0</v>
      </c>
    </row>
    <row r="21" spans="1:9" ht="18" x14ac:dyDescent="0.25">
      <c r="A21" s="66">
        <v>8</v>
      </c>
      <c r="B21" s="71">
        <f t="shared" si="0"/>
        <v>0</v>
      </c>
      <c r="C21" s="71">
        <f t="shared" si="1"/>
        <v>0</v>
      </c>
      <c r="D21" s="71">
        <f t="shared" si="2"/>
        <v>0</v>
      </c>
      <c r="E21" s="66"/>
      <c r="F21" s="78">
        <f t="shared" si="3"/>
        <v>44</v>
      </c>
      <c r="G21" s="71">
        <f t="shared" si="4"/>
        <v>0</v>
      </c>
      <c r="H21" s="71">
        <f t="shared" si="5"/>
        <v>0</v>
      </c>
      <c r="I21" s="71">
        <f t="shared" si="6"/>
        <v>0</v>
      </c>
    </row>
    <row r="22" spans="1:9" ht="18" x14ac:dyDescent="0.25">
      <c r="A22" s="66">
        <v>9</v>
      </c>
      <c r="B22" s="71">
        <f t="shared" si="0"/>
        <v>0</v>
      </c>
      <c r="C22" s="71">
        <f t="shared" si="1"/>
        <v>0</v>
      </c>
      <c r="D22" s="71">
        <f t="shared" si="2"/>
        <v>0</v>
      </c>
      <c r="E22" s="66"/>
      <c r="F22" s="78">
        <f t="shared" si="3"/>
        <v>45</v>
      </c>
      <c r="G22" s="71">
        <f t="shared" si="4"/>
        <v>0</v>
      </c>
      <c r="H22" s="71">
        <f t="shared" si="5"/>
        <v>0</v>
      </c>
      <c r="I22" s="71">
        <f t="shared" si="6"/>
        <v>0</v>
      </c>
    </row>
    <row r="23" spans="1:9" ht="18" x14ac:dyDescent="0.25">
      <c r="A23" s="66">
        <v>10</v>
      </c>
      <c r="B23" s="71">
        <f t="shared" si="0"/>
        <v>0</v>
      </c>
      <c r="C23" s="71">
        <f t="shared" si="1"/>
        <v>0</v>
      </c>
      <c r="D23" s="71">
        <f t="shared" si="2"/>
        <v>0</v>
      </c>
      <c r="E23" s="66"/>
      <c r="F23" s="78">
        <f t="shared" si="3"/>
        <v>46</v>
      </c>
      <c r="G23" s="71">
        <f t="shared" si="4"/>
        <v>0</v>
      </c>
      <c r="H23" s="71">
        <f t="shared" si="5"/>
        <v>0</v>
      </c>
      <c r="I23" s="71">
        <f t="shared" si="6"/>
        <v>0</v>
      </c>
    </row>
    <row r="24" spans="1:9" ht="18" x14ac:dyDescent="0.25">
      <c r="A24" s="66">
        <v>11</v>
      </c>
      <c r="B24" s="71">
        <f t="shared" si="0"/>
        <v>0</v>
      </c>
      <c r="C24" s="71">
        <f t="shared" si="1"/>
        <v>0</v>
      </c>
      <c r="D24" s="71">
        <f t="shared" si="2"/>
        <v>0</v>
      </c>
      <c r="E24" s="66"/>
      <c r="F24" s="78">
        <f t="shared" si="3"/>
        <v>47</v>
      </c>
      <c r="G24" s="71">
        <f t="shared" si="4"/>
        <v>0</v>
      </c>
      <c r="H24" s="71">
        <f t="shared" si="5"/>
        <v>0</v>
      </c>
      <c r="I24" s="71">
        <f t="shared" si="6"/>
        <v>0</v>
      </c>
    </row>
    <row r="25" spans="1:9" ht="18" x14ac:dyDescent="0.25">
      <c r="A25" s="79">
        <v>12</v>
      </c>
      <c r="B25" s="80">
        <f t="shared" si="0"/>
        <v>0</v>
      </c>
      <c r="C25" s="80">
        <f t="shared" si="1"/>
        <v>0</v>
      </c>
      <c r="D25" s="80">
        <f t="shared" si="2"/>
        <v>0</v>
      </c>
      <c r="E25" s="66"/>
      <c r="F25" s="81">
        <f t="shared" si="3"/>
        <v>48</v>
      </c>
      <c r="G25" s="80">
        <f t="shared" si="4"/>
        <v>0</v>
      </c>
      <c r="H25" s="80">
        <f t="shared" si="5"/>
        <v>0</v>
      </c>
      <c r="I25" s="80">
        <f t="shared" si="6"/>
        <v>0</v>
      </c>
    </row>
    <row r="26" spans="1:9" ht="18" x14ac:dyDescent="0.25">
      <c r="A26" s="66">
        <v>13</v>
      </c>
      <c r="B26" s="71">
        <f t="shared" si="0"/>
        <v>0</v>
      </c>
      <c r="C26" s="71">
        <f t="shared" si="1"/>
        <v>0</v>
      </c>
      <c r="D26" s="71">
        <f t="shared" si="2"/>
        <v>0</v>
      </c>
      <c r="E26" s="66"/>
      <c r="F26" s="78">
        <f t="shared" si="3"/>
        <v>49</v>
      </c>
      <c r="G26" s="71">
        <f t="shared" si="4"/>
        <v>0</v>
      </c>
      <c r="H26" s="71">
        <f t="shared" si="5"/>
        <v>0</v>
      </c>
      <c r="I26" s="71">
        <f t="shared" si="6"/>
        <v>0</v>
      </c>
    </row>
    <row r="27" spans="1:9" ht="18" x14ac:dyDescent="0.25">
      <c r="A27" s="66">
        <v>14</v>
      </c>
      <c r="B27" s="71">
        <f t="shared" si="0"/>
        <v>0</v>
      </c>
      <c r="C27" s="71">
        <f t="shared" si="1"/>
        <v>0</v>
      </c>
      <c r="D27" s="71">
        <f t="shared" si="2"/>
        <v>0</v>
      </c>
      <c r="E27" s="66"/>
      <c r="F27" s="78">
        <f t="shared" si="3"/>
        <v>50</v>
      </c>
      <c r="G27" s="71">
        <f t="shared" si="4"/>
        <v>0</v>
      </c>
      <c r="H27" s="71">
        <f t="shared" si="5"/>
        <v>0</v>
      </c>
      <c r="I27" s="71">
        <f t="shared" si="6"/>
        <v>0</v>
      </c>
    </row>
    <row r="28" spans="1:9" ht="18" x14ac:dyDescent="0.25">
      <c r="A28" s="66">
        <v>15</v>
      </c>
      <c r="B28" s="71">
        <f t="shared" si="0"/>
        <v>0</v>
      </c>
      <c r="C28" s="71">
        <f t="shared" si="1"/>
        <v>0</v>
      </c>
      <c r="D28" s="71">
        <f t="shared" si="2"/>
        <v>0</v>
      </c>
      <c r="E28" s="66"/>
      <c r="F28" s="78">
        <f t="shared" si="3"/>
        <v>51</v>
      </c>
      <c r="G28" s="71">
        <f t="shared" si="4"/>
        <v>0</v>
      </c>
      <c r="H28" s="71">
        <f t="shared" si="5"/>
        <v>0</v>
      </c>
      <c r="I28" s="71">
        <f t="shared" si="6"/>
        <v>0</v>
      </c>
    </row>
    <row r="29" spans="1:9" ht="18" x14ac:dyDescent="0.25">
      <c r="A29" s="66">
        <v>16</v>
      </c>
      <c r="B29" s="71">
        <f t="shared" si="0"/>
        <v>0</v>
      </c>
      <c r="C29" s="71">
        <f t="shared" si="1"/>
        <v>0</v>
      </c>
      <c r="D29" s="71">
        <f t="shared" si="2"/>
        <v>0</v>
      </c>
      <c r="E29" s="66"/>
      <c r="F29" s="78">
        <f t="shared" si="3"/>
        <v>52</v>
      </c>
      <c r="G29" s="71">
        <f t="shared" si="4"/>
        <v>0</v>
      </c>
      <c r="H29" s="71">
        <f t="shared" si="5"/>
        <v>0</v>
      </c>
      <c r="I29" s="71">
        <f t="shared" si="6"/>
        <v>0</v>
      </c>
    </row>
    <row r="30" spans="1:9" ht="18" x14ac:dyDescent="0.25">
      <c r="A30" s="66">
        <v>17</v>
      </c>
      <c r="B30" s="71">
        <f t="shared" si="0"/>
        <v>0</v>
      </c>
      <c r="C30" s="71">
        <f t="shared" si="1"/>
        <v>0</v>
      </c>
      <c r="D30" s="71">
        <f>D29-C30</f>
        <v>0</v>
      </c>
      <c r="E30" s="66"/>
      <c r="F30" s="78">
        <f t="shared" si="3"/>
        <v>53</v>
      </c>
      <c r="G30" s="71">
        <f t="shared" si="4"/>
        <v>0</v>
      </c>
      <c r="H30" s="71">
        <f t="shared" si="5"/>
        <v>0</v>
      </c>
      <c r="I30" s="71">
        <f t="shared" si="6"/>
        <v>0</v>
      </c>
    </row>
    <row r="31" spans="1:9" ht="18" x14ac:dyDescent="0.25">
      <c r="A31" s="66">
        <v>18</v>
      </c>
      <c r="B31" s="71">
        <f t="shared" si="0"/>
        <v>0</v>
      </c>
      <c r="C31" s="71">
        <f t="shared" si="1"/>
        <v>0</v>
      </c>
      <c r="D31" s="71">
        <f t="shared" si="2"/>
        <v>0</v>
      </c>
      <c r="E31" s="66"/>
      <c r="F31" s="78">
        <f t="shared" si="3"/>
        <v>54</v>
      </c>
      <c r="G31" s="71">
        <f t="shared" si="4"/>
        <v>0</v>
      </c>
      <c r="H31" s="71">
        <f t="shared" si="5"/>
        <v>0</v>
      </c>
      <c r="I31" s="71">
        <f t="shared" si="6"/>
        <v>0</v>
      </c>
    </row>
    <row r="32" spans="1:9" ht="18" x14ac:dyDescent="0.25">
      <c r="A32" s="66">
        <v>19</v>
      </c>
      <c r="B32" s="71">
        <f t="shared" si="0"/>
        <v>0</v>
      </c>
      <c r="C32" s="71">
        <f t="shared" si="1"/>
        <v>0</v>
      </c>
      <c r="D32" s="71">
        <f t="shared" si="2"/>
        <v>0</v>
      </c>
      <c r="E32" s="66"/>
      <c r="F32" s="78">
        <f t="shared" si="3"/>
        <v>55</v>
      </c>
      <c r="G32" s="71">
        <f t="shared" si="4"/>
        <v>0</v>
      </c>
      <c r="H32" s="71">
        <f t="shared" si="5"/>
        <v>0</v>
      </c>
      <c r="I32" s="71">
        <f t="shared" si="6"/>
        <v>0</v>
      </c>
    </row>
    <row r="33" spans="1:9" ht="18" x14ac:dyDescent="0.25">
      <c r="A33" s="66">
        <v>20</v>
      </c>
      <c r="B33" s="71">
        <f t="shared" si="0"/>
        <v>0</v>
      </c>
      <c r="C33" s="71">
        <f t="shared" si="1"/>
        <v>0</v>
      </c>
      <c r="D33" s="71">
        <f t="shared" si="2"/>
        <v>0</v>
      </c>
      <c r="E33" s="66"/>
      <c r="F33" s="78">
        <f t="shared" si="3"/>
        <v>56</v>
      </c>
      <c r="G33" s="71">
        <f t="shared" si="4"/>
        <v>0</v>
      </c>
      <c r="H33" s="71">
        <f t="shared" si="5"/>
        <v>0</v>
      </c>
      <c r="I33" s="71">
        <f t="shared" si="6"/>
        <v>0</v>
      </c>
    </row>
    <row r="34" spans="1:9" ht="18" x14ac:dyDescent="0.25">
      <c r="A34" s="66">
        <v>21</v>
      </c>
      <c r="B34" s="71">
        <f t="shared" si="0"/>
        <v>0</v>
      </c>
      <c r="C34" s="71">
        <f t="shared" si="1"/>
        <v>0</v>
      </c>
      <c r="D34" s="71">
        <f t="shared" si="2"/>
        <v>0</v>
      </c>
      <c r="E34" s="66"/>
      <c r="F34" s="78">
        <f t="shared" si="3"/>
        <v>57</v>
      </c>
      <c r="G34" s="71">
        <f t="shared" si="4"/>
        <v>0</v>
      </c>
      <c r="H34" s="71">
        <f t="shared" si="5"/>
        <v>0</v>
      </c>
      <c r="I34" s="71">
        <f t="shared" si="6"/>
        <v>0</v>
      </c>
    </row>
    <row r="35" spans="1:9" ht="18" x14ac:dyDescent="0.25">
      <c r="A35" s="66">
        <v>22</v>
      </c>
      <c r="B35" s="71">
        <f t="shared" si="0"/>
        <v>0</v>
      </c>
      <c r="C35" s="71">
        <f t="shared" si="1"/>
        <v>0</v>
      </c>
      <c r="D35" s="71">
        <f t="shared" si="2"/>
        <v>0</v>
      </c>
      <c r="E35" s="66"/>
      <c r="F35" s="78">
        <f t="shared" si="3"/>
        <v>58</v>
      </c>
      <c r="G35" s="71">
        <f t="shared" si="4"/>
        <v>0</v>
      </c>
      <c r="H35" s="71">
        <f t="shared" si="5"/>
        <v>0</v>
      </c>
      <c r="I35" s="71">
        <f t="shared" si="6"/>
        <v>0</v>
      </c>
    </row>
    <row r="36" spans="1:9" ht="18" x14ac:dyDescent="0.25">
      <c r="A36" s="66">
        <v>23</v>
      </c>
      <c r="B36" s="71">
        <f t="shared" si="0"/>
        <v>0</v>
      </c>
      <c r="C36" s="71">
        <f t="shared" si="1"/>
        <v>0</v>
      </c>
      <c r="D36" s="71">
        <f>D35-C36</f>
        <v>0</v>
      </c>
      <c r="E36" s="66"/>
      <c r="F36" s="78">
        <f t="shared" si="3"/>
        <v>59</v>
      </c>
      <c r="G36" s="71">
        <f t="shared" si="4"/>
        <v>0</v>
      </c>
      <c r="H36" s="71">
        <f t="shared" si="5"/>
        <v>0</v>
      </c>
      <c r="I36" s="71">
        <f t="shared" si="6"/>
        <v>0</v>
      </c>
    </row>
    <row r="37" spans="1:9" ht="18" x14ac:dyDescent="0.25">
      <c r="A37" s="79">
        <v>24</v>
      </c>
      <c r="B37" s="80">
        <f t="shared" si="0"/>
        <v>0</v>
      </c>
      <c r="C37" s="80">
        <f t="shared" si="1"/>
        <v>0</v>
      </c>
      <c r="D37" s="80">
        <f t="shared" si="2"/>
        <v>0</v>
      </c>
      <c r="E37" s="66"/>
      <c r="F37" s="81">
        <f t="shared" si="3"/>
        <v>60</v>
      </c>
      <c r="G37" s="80">
        <f t="shared" si="4"/>
        <v>0</v>
      </c>
      <c r="H37" s="80">
        <f t="shared" si="5"/>
        <v>0</v>
      </c>
      <c r="I37" s="80">
        <f t="shared" si="6"/>
        <v>0</v>
      </c>
    </row>
    <row r="38" spans="1:9" ht="18" x14ac:dyDescent="0.25">
      <c r="A38" s="66">
        <v>25</v>
      </c>
      <c r="B38" s="71">
        <f t="shared" si="0"/>
        <v>0</v>
      </c>
      <c r="C38" s="71">
        <f t="shared" ref="C38:C49" si="7">IF(D37&lt;1,0,IF(A38&gt;=$B$10,$B$9-B38,0))</f>
        <v>0</v>
      </c>
      <c r="D38" s="71">
        <f>IF(D37&lt;1,0,D37-C38)</f>
        <v>0</v>
      </c>
      <c r="E38" s="66"/>
      <c r="F38" s="78"/>
      <c r="G38" s="71"/>
      <c r="H38" s="71"/>
      <c r="I38" s="71"/>
    </row>
    <row r="39" spans="1:9" ht="18" x14ac:dyDescent="0.25">
      <c r="A39" s="66">
        <v>26</v>
      </c>
      <c r="B39" s="71">
        <f t="shared" si="0"/>
        <v>0</v>
      </c>
      <c r="C39" s="71">
        <f t="shared" si="7"/>
        <v>0</v>
      </c>
      <c r="D39" s="71">
        <f t="shared" ref="D39:D49" si="8">IF(D38&lt;1,0,D38-C39)</f>
        <v>0</v>
      </c>
      <c r="E39" s="66"/>
      <c r="F39" s="78"/>
      <c r="G39" s="71"/>
      <c r="H39" s="71"/>
      <c r="I39" s="71"/>
    </row>
    <row r="40" spans="1:9" ht="18" x14ac:dyDescent="0.25">
      <c r="A40" s="66">
        <v>27</v>
      </c>
      <c r="B40" s="71">
        <f t="shared" si="0"/>
        <v>0</v>
      </c>
      <c r="C40" s="71">
        <f t="shared" si="7"/>
        <v>0</v>
      </c>
      <c r="D40" s="71">
        <f t="shared" si="8"/>
        <v>0</v>
      </c>
      <c r="E40" s="66"/>
      <c r="F40" s="78"/>
      <c r="G40" s="71"/>
      <c r="H40" s="71"/>
      <c r="I40" s="71"/>
    </row>
    <row r="41" spans="1:9" ht="18" x14ac:dyDescent="0.25">
      <c r="A41" s="66">
        <v>28</v>
      </c>
      <c r="B41" s="71">
        <f t="shared" si="0"/>
        <v>0</v>
      </c>
      <c r="C41" s="71">
        <f t="shared" si="7"/>
        <v>0</v>
      </c>
      <c r="D41" s="71">
        <f t="shared" si="8"/>
        <v>0</v>
      </c>
      <c r="E41" s="66"/>
      <c r="F41" s="78"/>
      <c r="G41" s="71"/>
      <c r="H41" s="71"/>
      <c r="I41" s="71"/>
    </row>
    <row r="42" spans="1:9" ht="18" x14ac:dyDescent="0.25">
      <c r="A42" s="66">
        <v>29</v>
      </c>
      <c r="B42" s="71">
        <f t="shared" si="0"/>
        <v>0</v>
      </c>
      <c r="C42" s="71">
        <f t="shared" si="7"/>
        <v>0</v>
      </c>
      <c r="D42" s="71">
        <f t="shared" si="8"/>
        <v>0</v>
      </c>
      <c r="E42" s="66"/>
      <c r="F42" s="78"/>
      <c r="G42" s="71"/>
      <c r="H42" s="71"/>
      <c r="I42" s="71"/>
    </row>
    <row r="43" spans="1:9" ht="18" x14ac:dyDescent="0.25">
      <c r="A43" s="66">
        <v>30</v>
      </c>
      <c r="B43" s="71">
        <f t="shared" si="0"/>
        <v>0</v>
      </c>
      <c r="C43" s="71">
        <f t="shared" si="7"/>
        <v>0</v>
      </c>
      <c r="D43" s="71">
        <f t="shared" si="8"/>
        <v>0</v>
      </c>
      <c r="E43" s="66"/>
      <c r="F43" s="78"/>
      <c r="G43" s="71"/>
      <c r="H43" s="71"/>
      <c r="I43" s="71"/>
    </row>
    <row r="44" spans="1:9" ht="18" x14ac:dyDescent="0.25">
      <c r="A44" s="66">
        <v>31</v>
      </c>
      <c r="B44" s="71">
        <f t="shared" si="0"/>
        <v>0</v>
      </c>
      <c r="C44" s="71">
        <f t="shared" si="7"/>
        <v>0</v>
      </c>
      <c r="D44" s="71">
        <f t="shared" si="8"/>
        <v>0</v>
      </c>
      <c r="E44" s="66"/>
      <c r="F44" s="78"/>
      <c r="G44" s="71"/>
      <c r="H44" s="71"/>
      <c r="I44" s="71"/>
    </row>
    <row r="45" spans="1:9" ht="18" x14ac:dyDescent="0.25">
      <c r="A45" s="66">
        <v>32</v>
      </c>
      <c r="B45" s="71">
        <f t="shared" si="0"/>
        <v>0</v>
      </c>
      <c r="C45" s="71">
        <f t="shared" si="7"/>
        <v>0</v>
      </c>
      <c r="D45" s="71">
        <f t="shared" si="8"/>
        <v>0</v>
      </c>
      <c r="E45" s="66"/>
      <c r="F45" s="78"/>
      <c r="G45" s="71"/>
      <c r="H45" s="71"/>
      <c r="I45" s="71"/>
    </row>
    <row r="46" spans="1:9" ht="18" x14ac:dyDescent="0.25">
      <c r="A46" s="66">
        <v>33</v>
      </c>
      <c r="B46" s="71">
        <f t="shared" si="0"/>
        <v>0</v>
      </c>
      <c r="C46" s="71">
        <f t="shared" si="7"/>
        <v>0</v>
      </c>
      <c r="D46" s="71">
        <f t="shared" si="8"/>
        <v>0</v>
      </c>
      <c r="E46" s="66"/>
      <c r="F46" s="78"/>
      <c r="G46" s="71"/>
      <c r="H46" s="71"/>
      <c r="I46" s="71"/>
    </row>
    <row r="47" spans="1:9" ht="18" x14ac:dyDescent="0.25">
      <c r="A47" s="66">
        <v>34</v>
      </c>
      <c r="B47" s="71">
        <f t="shared" si="0"/>
        <v>0</v>
      </c>
      <c r="C47" s="71">
        <f t="shared" si="7"/>
        <v>0</v>
      </c>
      <c r="D47" s="71">
        <f t="shared" si="8"/>
        <v>0</v>
      </c>
      <c r="E47" s="66"/>
      <c r="F47" s="78"/>
      <c r="G47" s="71"/>
      <c r="H47" s="71"/>
      <c r="I47" s="71"/>
    </row>
    <row r="48" spans="1:9" ht="18" x14ac:dyDescent="0.25">
      <c r="A48" s="66">
        <v>35</v>
      </c>
      <c r="B48" s="71">
        <f t="shared" si="0"/>
        <v>0</v>
      </c>
      <c r="C48" s="71">
        <f t="shared" si="7"/>
        <v>0</v>
      </c>
      <c r="D48" s="71">
        <f t="shared" si="8"/>
        <v>0</v>
      </c>
      <c r="E48" s="66"/>
      <c r="F48" s="78"/>
      <c r="G48" s="71"/>
      <c r="H48" s="71"/>
      <c r="I48" s="71"/>
    </row>
    <row r="49" spans="1:9" ht="18" x14ac:dyDescent="0.25">
      <c r="A49" s="79">
        <v>36</v>
      </c>
      <c r="B49" s="80">
        <f t="shared" si="0"/>
        <v>0</v>
      </c>
      <c r="C49" s="80">
        <f t="shared" si="7"/>
        <v>0</v>
      </c>
      <c r="D49" s="80">
        <f t="shared" si="8"/>
        <v>0</v>
      </c>
      <c r="E49" s="79"/>
      <c r="F49" s="81"/>
      <c r="G49" s="80"/>
      <c r="H49" s="80"/>
      <c r="I49" s="80"/>
    </row>
    <row r="50" spans="1:9" ht="18" x14ac:dyDescent="0.25">
      <c r="A50" s="66"/>
      <c r="B50" s="71"/>
      <c r="C50" s="71"/>
      <c r="D50" s="71"/>
      <c r="E50" s="66"/>
    </row>
    <row r="51" spans="1:9" ht="18" x14ac:dyDescent="0.25">
      <c r="A51" s="74" t="s">
        <v>88</v>
      </c>
      <c r="B51" s="82" t="s">
        <v>80</v>
      </c>
      <c r="C51" s="74" t="s">
        <v>85</v>
      </c>
      <c r="E51" s="66"/>
    </row>
    <row r="52" spans="1:9" ht="18" x14ac:dyDescent="0.25">
      <c r="A52" s="76" t="s">
        <v>89</v>
      </c>
      <c r="B52" s="76" t="s">
        <v>90</v>
      </c>
      <c r="C52" s="76" t="s">
        <v>91</v>
      </c>
      <c r="E52" s="66"/>
    </row>
    <row r="53" spans="1:9" ht="18" x14ac:dyDescent="0.25">
      <c r="A53" s="74" t="s">
        <v>92</v>
      </c>
      <c r="B53" s="71">
        <f>SUM(B14:B25)</f>
        <v>0</v>
      </c>
      <c r="C53" s="71">
        <f>SUM(C14:C25)</f>
        <v>0</v>
      </c>
      <c r="D53" s="83">
        <f>SUM(B53:C53)</f>
        <v>0</v>
      </c>
      <c r="E53" s="66"/>
    </row>
    <row r="54" spans="1:9" ht="18" x14ac:dyDescent="0.25">
      <c r="A54" s="74" t="s">
        <v>93</v>
      </c>
      <c r="B54" s="71">
        <f>SUM(B26:B37)</f>
        <v>0</v>
      </c>
      <c r="C54" s="71">
        <f>SUM(C26:C37)</f>
        <v>0</v>
      </c>
      <c r="D54" s="83"/>
      <c r="E54" s="66"/>
    </row>
    <row r="55" spans="1:9" ht="18" x14ac:dyDescent="0.25">
      <c r="A55" s="74" t="s">
        <v>94</v>
      </c>
      <c r="B55" s="71">
        <f>SUM(B38:B49)</f>
        <v>0</v>
      </c>
      <c r="C55" s="71">
        <f>SUM(C38:C49)</f>
        <v>0</v>
      </c>
      <c r="D55" s="83"/>
      <c r="E55" s="59"/>
      <c r="F55" s="74"/>
      <c r="G55" s="71"/>
      <c r="H55" s="71"/>
    </row>
    <row r="56" spans="1:9" ht="18" x14ac:dyDescent="0.25">
      <c r="A56" s="74">
        <v>4</v>
      </c>
      <c r="B56" s="71">
        <f>SUM(G14:G25)</f>
        <v>0</v>
      </c>
      <c r="C56" s="71">
        <f>SUM(H14:H25)</f>
        <v>0</v>
      </c>
      <c r="D56" s="83"/>
      <c r="E56" s="59"/>
      <c r="F56" s="74"/>
      <c r="G56" s="71"/>
      <c r="H56" s="71"/>
    </row>
    <row r="57" spans="1:9" ht="18" x14ac:dyDescent="0.25">
      <c r="A57" s="74">
        <v>5</v>
      </c>
      <c r="B57" s="71">
        <f>SUM(G26:G37)</f>
        <v>0</v>
      </c>
      <c r="C57" s="71">
        <f>SUM(H26:H37)</f>
        <v>0</v>
      </c>
      <c r="D57" s="83"/>
      <c r="E57" s="59"/>
      <c r="F57" s="74"/>
      <c r="G57" s="71"/>
      <c r="H57" s="71"/>
    </row>
    <row r="58" spans="1:9" ht="18" x14ac:dyDescent="0.25">
      <c r="A58" s="74"/>
      <c r="B58" s="71"/>
      <c r="C58" s="71"/>
      <c r="D58" s="83"/>
      <c r="E58" s="59"/>
      <c r="F58" s="74"/>
      <c r="G58" s="71"/>
      <c r="H58" s="71"/>
    </row>
    <row r="59" spans="1:9" ht="18" x14ac:dyDescent="0.25">
      <c r="A59" s="66"/>
      <c r="B59" s="84" t="s">
        <v>95</v>
      </c>
      <c r="C59" s="84" t="s">
        <v>95</v>
      </c>
      <c r="D59" s="85"/>
      <c r="E59" s="66"/>
      <c r="F59" s="74"/>
      <c r="G59" s="71"/>
      <c r="H59" s="71"/>
    </row>
    <row r="60" spans="1:9" ht="18" x14ac:dyDescent="0.25">
      <c r="A60" s="66" t="s">
        <v>96</v>
      </c>
      <c r="B60" s="71">
        <f>SUM(B53:B55)</f>
        <v>0</v>
      </c>
      <c r="C60" s="71">
        <f>SUM(C53:C55)</f>
        <v>0</v>
      </c>
      <c r="D60" s="85"/>
      <c r="E60" s="59"/>
      <c r="F60" s="74"/>
      <c r="G60" s="71"/>
      <c r="H60" s="71"/>
    </row>
    <row r="61" spans="1:9" ht="18" x14ac:dyDescent="0.25">
      <c r="A61" s="66"/>
      <c r="B61" s="86" t="s">
        <v>97</v>
      </c>
      <c r="C61" s="86" t="s">
        <v>98</v>
      </c>
      <c r="D61" s="85"/>
      <c r="E61" s="59"/>
      <c r="F61" s="74"/>
      <c r="G61" s="71"/>
      <c r="H61" s="71"/>
    </row>
    <row r="62" spans="1:9" ht="18" x14ac:dyDescent="0.25">
      <c r="A62" s="66"/>
      <c r="B62" s="86"/>
      <c r="C62" s="86"/>
      <c r="D62" s="85"/>
      <c r="E62" s="59"/>
      <c r="F62" s="74"/>
      <c r="G62" s="71"/>
      <c r="H62" s="71"/>
    </row>
    <row r="63" spans="1:9" x14ac:dyDescent="0.2">
      <c r="A63" s="87" t="s">
        <v>99</v>
      </c>
      <c r="B63" s="87"/>
      <c r="C63" s="87"/>
      <c r="D63" s="87"/>
      <c r="E63" s="87"/>
      <c r="F63" s="88"/>
      <c r="G63" s="88"/>
      <c r="H63" s="87"/>
    </row>
    <row r="64" spans="1:9" x14ac:dyDescent="0.2">
      <c r="A64" s="87" t="str">
        <f>'[1]Sources &amp; Uses'!A51</f>
        <v>The Small Business Development Center (SBDC) has prepared this financial statement as of 11/23/2014 based on</v>
      </c>
      <c r="B64" s="87"/>
      <c r="C64" s="87"/>
      <c r="D64" s="87"/>
      <c r="E64" s="87"/>
      <c r="F64" s="88"/>
      <c r="G64" s="88"/>
      <c r="H64" s="87"/>
    </row>
    <row r="65" spans="1:19" x14ac:dyDescent="0.2">
      <c r="A65" s="89" t="str">
        <f>'[1]Sources &amp; Uses'!A52</f>
        <v>information and assumptions provided by management. Neither the SBDC nor its personnel are licensed by the State</v>
      </c>
      <c r="B65" s="87"/>
      <c r="C65" s="87"/>
      <c r="D65" s="87"/>
      <c r="E65" s="87"/>
      <c r="F65" s="88"/>
      <c r="G65" s="88"/>
      <c r="H65" s="90"/>
    </row>
    <row r="66" spans="1:19" x14ac:dyDescent="0.2">
      <c r="A66" s="87" t="str">
        <f>'[1]Sources &amp; Uses'!A53</f>
        <v>of Minnesota to practice public accounting and therefore express no opinion or any other form of assurance on</v>
      </c>
      <c r="B66" s="87"/>
      <c r="C66" s="87"/>
      <c r="D66" s="87"/>
      <c r="E66" s="87"/>
      <c r="F66" s="88"/>
      <c r="G66" s="88"/>
      <c r="H66" s="90"/>
      <c r="I66" s="59"/>
      <c r="J66" s="59"/>
      <c r="K66" s="59"/>
      <c r="L66" s="59"/>
      <c r="M66" s="59"/>
      <c r="N66" s="59"/>
      <c r="O66" s="59"/>
      <c r="P66" s="59" t="s">
        <v>0</v>
      </c>
      <c r="Q66" s="85" t="s">
        <v>0</v>
      </c>
      <c r="R66" s="85" t="s">
        <v>0</v>
      </c>
      <c r="S66" s="85" t="s">
        <v>0</v>
      </c>
    </row>
    <row r="67" spans="1:19" x14ac:dyDescent="0.2">
      <c r="A67" s="91" t="str">
        <f>'[1]Sources &amp; Uses'!A54</f>
        <v>the statement or underlying assumptions.</v>
      </c>
      <c r="B67" s="91"/>
      <c r="C67" s="91"/>
      <c r="D67" s="90"/>
      <c r="E67" s="91"/>
      <c r="F67" s="91"/>
      <c r="G67" s="90"/>
      <c r="H67" s="90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x14ac:dyDescent="0.2">
      <c r="A68" s="91"/>
      <c r="B68" s="91"/>
      <c r="C68" s="91"/>
      <c r="D68" s="90"/>
      <c r="E68" s="91"/>
      <c r="F68" s="91"/>
      <c r="G68" s="90"/>
      <c r="H68" s="9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x14ac:dyDescent="0.2">
      <c r="A69" s="59"/>
      <c r="B69" s="59"/>
      <c r="C69" s="59"/>
      <c r="D69" s="85"/>
      <c r="E69" s="59"/>
      <c r="F69" s="59"/>
      <c r="G69" s="85"/>
      <c r="H69" s="85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x14ac:dyDescent="0.2">
      <c r="A70" s="59"/>
      <c r="B70" s="85"/>
      <c r="C70" s="85"/>
      <c r="D70" s="85"/>
      <c r="E70" s="59"/>
      <c r="F70" s="85"/>
      <c r="G70" s="85"/>
      <c r="H70" s="85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x14ac:dyDescent="0.2">
      <c r="A71" s="59"/>
      <c r="B71" s="85"/>
      <c r="C71" s="85"/>
      <c r="D71" s="85"/>
      <c r="E71" s="59"/>
      <c r="F71" s="85"/>
      <c r="G71" s="85"/>
      <c r="H71" s="85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x14ac:dyDescent="0.2">
      <c r="A72" s="59"/>
      <c r="B72" s="85"/>
      <c r="C72" s="85"/>
      <c r="D72" s="85"/>
      <c r="E72" s="59"/>
      <c r="F72" s="85" t="s">
        <v>0</v>
      </c>
      <c r="G72" s="85" t="s">
        <v>0</v>
      </c>
      <c r="H72" s="85" t="s">
        <v>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x14ac:dyDescent="0.2">
      <c r="A73" s="59"/>
      <c r="B73" s="85"/>
      <c r="C73" s="85"/>
      <c r="D73" s="85"/>
      <c r="E73" s="59"/>
      <c r="F73" s="59" t="s">
        <v>0</v>
      </c>
      <c r="G73" s="59" t="s">
        <v>0</v>
      </c>
      <c r="H73" s="59" t="s">
        <v>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x14ac:dyDescent="0.2">
      <c r="A74" s="59"/>
      <c r="B74" s="85"/>
      <c r="C74" s="85"/>
      <c r="D74" s="8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x14ac:dyDescent="0.2">
      <c r="A75" s="59"/>
      <c r="B75" s="85"/>
      <c r="C75" s="85"/>
      <c r="D75" s="8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x14ac:dyDescent="0.2">
      <c r="A76" s="59"/>
      <c r="B76" s="85"/>
      <c r="C76" s="85"/>
      <c r="D76" s="85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85" spans="1:7" x14ac:dyDescent="0.2">
      <c r="A85" s="59"/>
      <c r="B85" s="59"/>
      <c r="C85" s="59"/>
      <c r="D85" s="59"/>
      <c r="E85" s="59"/>
      <c r="F85" s="85"/>
      <c r="G85" s="85"/>
    </row>
    <row r="86" spans="1:7" x14ac:dyDescent="0.2">
      <c r="A86" s="59"/>
      <c r="B86" s="59"/>
      <c r="C86" s="59"/>
      <c r="D86" s="59"/>
      <c r="E86" s="59"/>
      <c r="F86" s="85"/>
      <c r="G86" s="85"/>
    </row>
    <row r="87" spans="1:7" x14ac:dyDescent="0.2">
      <c r="A87" s="59"/>
      <c r="B87" s="59"/>
      <c r="C87" s="59"/>
      <c r="D87" s="59"/>
      <c r="E87" s="59"/>
      <c r="F87" s="85"/>
      <c r="G87" s="85"/>
    </row>
    <row r="88" spans="1:7" x14ac:dyDescent="0.2">
      <c r="A88" s="59"/>
      <c r="B88" s="59"/>
      <c r="C88" s="59"/>
      <c r="D88" s="59"/>
      <c r="E88" s="59"/>
      <c r="F88" s="85"/>
      <c r="G88" s="85"/>
    </row>
    <row r="89" spans="1:7" x14ac:dyDescent="0.2">
      <c r="A89" s="59"/>
      <c r="B89" s="59"/>
      <c r="C89" s="59"/>
      <c r="D89" s="59"/>
      <c r="E89" s="59"/>
      <c r="F89" s="85"/>
      <c r="G89" s="85"/>
    </row>
    <row r="90" spans="1:7" x14ac:dyDescent="0.2">
      <c r="A90" s="59"/>
      <c r="B90" s="59"/>
      <c r="C90" s="59"/>
      <c r="D90" s="59"/>
      <c r="E90" s="59"/>
      <c r="F90" s="85"/>
      <c r="G90" s="85"/>
    </row>
    <row r="91" spans="1:7" x14ac:dyDescent="0.2">
      <c r="A91" s="59"/>
      <c r="B91" s="59"/>
      <c r="C91" s="59"/>
      <c r="D91" s="59"/>
      <c r="E91" s="59"/>
      <c r="F91" s="85"/>
      <c r="G91" s="85"/>
    </row>
    <row r="92" spans="1:7" x14ac:dyDescent="0.2">
      <c r="A92" s="59"/>
      <c r="B92" s="59"/>
      <c r="C92" s="59"/>
      <c r="D92" s="59"/>
      <c r="E92" s="59"/>
      <c r="F92" s="85"/>
      <c r="G92" s="85"/>
    </row>
    <row r="93" spans="1:7" x14ac:dyDescent="0.2">
      <c r="A93" s="59"/>
      <c r="B93" s="59"/>
      <c r="C93" s="59"/>
      <c r="D93" s="59"/>
      <c r="E93" s="59"/>
      <c r="F93" s="85"/>
      <c r="G93" s="85"/>
    </row>
    <row r="94" spans="1:7" x14ac:dyDescent="0.2">
      <c r="A94" s="59"/>
      <c r="B94" s="59"/>
      <c r="C94" s="59"/>
      <c r="D94" s="59"/>
      <c r="E94" s="59"/>
      <c r="F94" s="85"/>
      <c r="G94" s="85"/>
    </row>
    <row r="95" spans="1:7" x14ac:dyDescent="0.2">
      <c r="A95" s="59"/>
      <c r="B95" s="59"/>
      <c r="C95" s="59"/>
      <c r="D95" s="59"/>
      <c r="E95" s="59"/>
      <c r="F95" s="85"/>
      <c r="G95" s="85"/>
    </row>
  </sheetData>
  <sheetProtection selectLockedCells="1"/>
  <printOptions horizontalCentered="1" verticalCentered="1"/>
  <pageMargins left="0.25" right="0.25" top="0.25" bottom="0.25" header="0" footer="0"/>
  <pageSetup scale="61" orientation="portrait" verticalDpi="300" r:id="rId1"/>
  <headerFooter>
    <oddFooter>&amp;L&amp;8Template material is licensed under the Creative Commons License.&amp;C&amp;8http://creativecommons.org/licenses/by-nc-sa/3.0/legalcode&amp;R&amp;8Templates created by UMD Center for Economic Development, 
Jennifer Pontinen, Jenny Herman and Richard Braun.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P139"/>
  <sheetViews>
    <sheetView zoomScale="90" zoomScaleNormal="90" workbookViewId="0">
      <selection activeCell="E17" sqref="E17"/>
    </sheetView>
  </sheetViews>
  <sheetFormatPr defaultColWidth="8.75" defaultRowHeight="15.75" x14ac:dyDescent="0.25"/>
  <cols>
    <col min="1" max="1" width="18.75" style="40" customWidth="1"/>
    <col min="2" max="2" width="7.875" customWidth="1"/>
    <col min="3" max="14" width="12.625" customWidth="1"/>
    <col min="15" max="15" width="10.625" style="43" bestFit="1" customWidth="1"/>
  </cols>
  <sheetData>
    <row r="1" spans="1:16" s="163" customFormat="1" ht="21" customHeight="1" x14ac:dyDescent="0.25">
      <c r="A1" s="158" t="s">
        <v>116</v>
      </c>
      <c r="B1" s="107" t="s">
        <v>109</v>
      </c>
      <c r="C1" s="157" t="s">
        <v>53</v>
      </c>
      <c r="D1" s="157" t="s">
        <v>54</v>
      </c>
      <c r="E1" s="157" t="s">
        <v>55</v>
      </c>
      <c r="F1" s="157" t="s">
        <v>56</v>
      </c>
      <c r="G1" s="157" t="s">
        <v>57</v>
      </c>
      <c r="H1" s="157" t="s">
        <v>58</v>
      </c>
      <c r="I1" s="157" t="s">
        <v>59</v>
      </c>
      <c r="J1" s="157" t="s">
        <v>60</v>
      </c>
      <c r="K1" s="157" t="s">
        <v>61</v>
      </c>
      <c r="L1" s="157" t="s">
        <v>62</v>
      </c>
      <c r="M1" s="157" t="s">
        <v>63</v>
      </c>
      <c r="N1" s="157" t="s">
        <v>64</v>
      </c>
      <c r="O1" s="161" t="s">
        <v>1</v>
      </c>
      <c r="P1" s="162"/>
    </row>
    <row r="2" spans="1:16" ht="21" x14ac:dyDescent="0.25">
      <c r="A2" s="109" t="s">
        <v>110</v>
      </c>
      <c r="B2" s="110"/>
      <c r="C2" s="111"/>
      <c r="D2" s="112">
        <f>SUM(C61)</f>
        <v>0</v>
      </c>
      <c r="E2" s="112">
        <f>SUM(D61)</f>
        <v>0</v>
      </c>
      <c r="F2" s="112">
        <f t="shared" ref="F2:N2" si="0">SUM(E61)</f>
        <v>0</v>
      </c>
      <c r="G2" s="112">
        <f t="shared" si="0"/>
        <v>0</v>
      </c>
      <c r="H2" s="112">
        <f t="shared" si="0"/>
        <v>0</v>
      </c>
      <c r="I2" s="112">
        <f t="shared" si="0"/>
        <v>0</v>
      </c>
      <c r="J2" s="112">
        <f t="shared" si="0"/>
        <v>0</v>
      </c>
      <c r="K2" s="112">
        <f t="shared" si="0"/>
        <v>0</v>
      </c>
      <c r="L2" s="112">
        <f t="shared" si="0"/>
        <v>0</v>
      </c>
      <c r="M2" s="112">
        <f t="shared" si="0"/>
        <v>0</v>
      </c>
      <c r="N2" s="112">
        <f t="shared" si="0"/>
        <v>0</v>
      </c>
      <c r="O2" s="113"/>
      <c r="P2" s="108"/>
    </row>
    <row r="3" spans="1:16" x14ac:dyDescent="0.25">
      <c r="A3" s="160" t="s">
        <v>16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08"/>
    </row>
    <row r="4" spans="1:16" x14ac:dyDescent="0.25">
      <c r="A4" s="116" t="s">
        <v>103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>
        <f>SUM(C4:N4)</f>
        <v>0</v>
      </c>
      <c r="P4" s="108"/>
    </row>
    <row r="5" spans="1:16" x14ac:dyDescent="0.25">
      <c r="A5" s="116" t="s">
        <v>104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>
        <f>SUM(C5:N5)</f>
        <v>0</v>
      </c>
      <c r="P5" s="108"/>
    </row>
    <row r="6" spans="1:16" ht="16.5" thickBot="1" x14ac:dyDescent="0.3">
      <c r="A6" s="116" t="s">
        <v>105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>
        <f>SUM(C6:N6)</f>
        <v>0</v>
      </c>
      <c r="P6" s="108"/>
    </row>
    <row r="7" spans="1:16" ht="17.25" thickTop="1" thickBot="1" x14ac:dyDescent="0.3">
      <c r="A7" s="120" t="s">
        <v>2</v>
      </c>
      <c r="B7" s="121"/>
      <c r="C7" s="122">
        <f>SUM(C2:C6)</f>
        <v>0</v>
      </c>
      <c r="D7" s="122">
        <f t="shared" ref="D7:N7" si="1">SUM(D2:D5)</f>
        <v>0</v>
      </c>
      <c r="E7" s="122">
        <f t="shared" si="1"/>
        <v>0</v>
      </c>
      <c r="F7" s="122">
        <f t="shared" si="1"/>
        <v>0</v>
      </c>
      <c r="G7" s="122">
        <f t="shared" si="1"/>
        <v>0</v>
      </c>
      <c r="H7" s="122">
        <f t="shared" si="1"/>
        <v>0</v>
      </c>
      <c r="I7" s="122">
        <f t="shared" si="1"/>
        <v>0</v>
      </c>
      <c r="J7" s="122">
        <f t="shared" si="1"/>
        <v>0</v>
      </c>
      <c r="K7" s="122">
        <f t="shared" si="1"/>
        <v>0</v>
      </c>
      <c r="L7" s="122">
        <f t="shared" si="1"/>
        <v>0</v>
      </c>
      <c r="M7" s="122">
        <f t="shared" si="1"/>
        <v>0</v>
      </c>
      <c r="N7" s="122">
        <f t="shared" si="1"/>
        <v>0</v>
      </c>
      <c r="O7" s="123">
        <f>SUM(O4:O6)</f>
        <v>0</v>
      </c>
      <c r="P7" s="108"/>
    </row>
    <row r="8" spans="1:16" ht="16.5" thickTop="1" x14ac:dyDescent="0.25">
      <c r="A8" s="159" t="s">
        <v>3</v>
      </c>
      <c r="B8" s="11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  <c r="P8" s="108"/>
    </row>
    <row r="9" spans="1:16" x14ac:dyDescent="0.25">
      <c r="A9" s="116" t="s">
        <v>4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>
        <f t="shared" ref="O9:O59" si="2">SUM(C9:N9)</f>
        <v>0</v>
      </c>
      <c r="P9" s="108"/>
    </row>
    <row r="10" spans="1:16" x14ac:dyDescent="0.25">
      <c r="A10" s="116" t="s">
        <v>20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>
        <f>SUM(C10:N10)</f>
        <v>0</v>
      </c>
      <c r="P10" s="108"/>
    </row>
    <row r="11" spans="1:16" x14ac:dyDescent="0.25">
      <c r="A11" s="116" t="s">
        <v>21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>
        <f t="shared" si="2"/>
        <v>0</v>
      </c>
      <c r="P11" s="108"/>
    </row>
    <row r="12" spans="1:16" x14ac:dyDescent="0.25">
      <c r="A12" s="116" t="s">
        <v>22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>
        <f t="shared" si="2"/>
        <v>0</v>
      </c>
      <c r="P12" s="108"/>
    </row>
    <row r="13" spans="1:16" x14ac:dyDescent="0.25">
      <c r="A13" s="116" t="s">
        <v>23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>
        <f t="shared" si="2"/>
        <v>0</v>
      </c>
      <c r="P13" s="108"/>
    </row>
    <row r="14" spans="1:16" ht="21" x14ac:dyDescent="0.25">
      <c r="A14" s="116" t="s">
        <v>70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>
        <f t="shared" si="2"/>
        <v>0</v>
      </c>
      <c r="P14" s="108"/>
    </row>
    <row r="15" spans="1:16" x14ac:dyDescent="0.25">
      <c r="A15" s="116" t="s">
        <v>12</v>
      </c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>
        <f t="shared" si="2"/>
        <v>0</v>
      </c>
      <c r="P15" s="108"/>
    </row>
    <row r="16" spans="1:16" x14ac:dyDescent="0.25">
      <c r="A16" s="116" t="s">
        <v>24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>
        <f t="shared" si="2"/>
        <v>0</v>
      </c>
      <c r="P16" s="108"/>
    </row>
    <row r="17" spans="1:16" x14ac:dyDescent="0.25">
      <c r="A17" s="116" t="s">
        <v>19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>
        <f t="shared" si="2"/>
        <v>0</v>
      </c>
      <c r="P17" s="108"/>
    </row>
    <row r="18" spans="1:16" ht="21.6" customHeight="1" thickBot="1" x14ac:dyDescent="0.3">
      <c r="A18" s="116" t="s">
        <v>102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>
        <f t="shared" si="2"/>
        <v>0</v>
      </c>
      <c r="P18" s="108" t="s">
        <v>107</v>
      </c>
    </row>
    <row r="19" spans="1:16" ht="16.5" thickBot="1" x14ac:dyDescent="0.3">
      <c r="A19" s="126" t="s">
        <v>101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19">
        <f t="shared" si="2"/>
        <v>0</v>
      </c>
      <c r="P19" s="129"/>
    </row>
    <row r="20" spans="1:16" x14ac:dyDescent="0.25">
      <c r="A20" s="116" t="s">
        <v>26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>
        <f t="shared" si="2"/>
        <v>0</v>
      </c>
      <c r="P20" s="108"/>
    </row>
    <row r="21" spans="1:16" x14ac:dyDescent="0.25">
      <c r="A21" s="116" t="s">
        <v>27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>
        <f t="shared" si="2"/>
        <v>0</v>
      </c>
      <c r="P21" s="108"/>
    </row>
    <row r="22" spans="1:16" x14ac:dyDescent="0.25">
      <c r="A22" s="116" t="s">
        <v>28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>
        <f t="shared" si="2"/>
        <v>0</v>
      </c>
      <c r="P22" s="108"/>
    </row>
    <row r="23" spans="1:16" x14ac:dyDescent="0.25">
      <c r="A23" s="116" t="s">
        <v>29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>
        <f t="shared" si="2"/>
        <v>0</v>
      </c>
      <c r="P23" s="108"/>
    </row>
    <row r="24" spans="1:16" x14ac:dyDescent="0.25">
      <c r="A24" s="116" t="s">
        <v>30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>
        <f t="shared" si="2"/>
        <v>0</v>
      </c>
      <c r="P24" s="108"/>
    </row>
    <row r="25" spans="1:16" x14ac:dyDescent="0.25">
      <c r="A25" s="116" t="s">
        <v>31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>
        <f t="shared" si="2"/>
        <v>0</v>
      </c>
      <c r="P25" s="108"/>
    </row>
    <row r="26" spans="1:16" x14ac:dyDescent="0.25">
      <c r="A26" s="116" t="s">
        <v>71</v>
      </c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>
        <f t="shared" si="2"/>
        <v>0</v>
      </c>
      <c r="P26" s="108"/>
    </row>
    <row r="27" spans="1:16" x14ac:dyDescent="0.25">
      <c r="A27" s="116" t="s">
        <v>32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>
        <f t="shared" si="2"/>
        <v>0</v>
      </c>
      <c r="P27" s="108"/>
    </row>
    <row r="28" spans="1:16" x14ac:dyDescent="0.25">
      <c r="A28" s="116" t="s">
        <v>33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>
        <f t="shared" si="2"/>
        <v>0</v>
      </c>
      <c r="P28" s="108"/>
    </row>
    <row r="29" spans="1:16" x14ac:dyDescent="0.25">
      <c r="A29" s="116" t="s">
        <v>65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>
        <f>SUM(C29:N29)</f>
        <v>0</v>
      </c>
      <c r="P29" s="108"/>
    </row>
    <row r="30" spans="1:16" x14ac:dyDescent="0.25">
      <c r="A30" s="116" t="s">
        <v>5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>
        <f t="shared" si="2"/>
        <v>0</v>
      </c>
      <c r="P30" s="108"/>
    </row>
    <row r="31" spans="1:16" x14ac:dyDescent="0.25">
      <c r="A31" s="116" t="s">
        <v>77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>
        <f>SUM(C31:N31)</f>
        <v>0</v>
      </c>
      <c r="P31" s="108"/>
    </row>
    <row r="32" spans="1:16" x14ac:dyDescent="0.25">
      <c r="A32" s="116" t="s">
        <v>8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>
        <f t="shared" si="2"/>
        <v>0</v>
      </c>
      <c r="P32" s="108"/>
    </row>
    <row r="33" spans="1:16" x14ac:dyDescent="0.25">
      <c r="A33" s="116" t="s">
        <v>34</v>
      </c>
      <c r="B33" s="117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19">
        <f t="shared" si="2"/>
        <v>0</v>
      </c>
      <c r="P33" s="108"/>
    </row>
    <row r="34" spans="1:16" x14ac:dyDescent="0.25">
      <c r="A34" s="116" t="s">
        <v>67</v>
      </c>
      <c r="B34" s="117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19">
        <f t="shared" si="2"/>
        <v>0</v>
      </c>
      <c r="P34" s="108"/>
    </row>
    <row r="35" spans="1:16" x14ac:dyDescent="0.25">
      <c r="A35" s="116" t="s">
        <v>68</v>
      </c>
      <c r="B35" s="117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19">
        <f t="shared" si="2"/>
        <v>0</v>
      </c>
      <c r="P35" s="108"/>
    </row>
    <row r="36" spans="1:16" ht="16.5" customHeight="1" x14ac:dyDescent="0.25">
      <c r="A36" s="131" t="s">
        <v>112</v>
      </c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19">
        <f t="shared" si="2"/>
        <v>0</v>
      </c>
      <c r="P36" s="108"/>
    </row>
    <row r="37" spans="1:16" x14ac:dyDescent="0.25">
      <c r="A37" s="116" t="s">
        <v>35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9">
        <f t="shared" si="2"/>
        <v>0</v>
      </c>
      <c r="P37" s="108"/>
    </row>
    <row r="38" spans="1:16" x14ac:dyDescent="0.25">
      <c r="A38" s="116" t="s">
        <v>10</v>
      </c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>
        <f t="shared" si="2"/>
        <v>0</v>
      </c>
      <c r="P38" s="108"/>
    </row>
    <row r="39" spans="1:16" x14ac:dyDescent="0.25">
      <c r="A39" s="116" t="s">
        <v>36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>
        <f t="shared" si="2"/>
        <v>0</v>
      </c>
      <c r="P39" s="108"/>
    </row>
    <row r="40" spans="1:16" x14ac:dyDescent="0.25">
      <c r="A40" s="116" t="s">
        <v>7</v>
      </c>
      <c r="B40" s="117"/>
      <c r="C40" s="11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19">
        <f t="shared" si="2"/>
        <v>0</v>
      </c>
      <c r="P40" s="108"/>
    </row>
    <row r="41" spans="1:16" x14ac:dyDescent="0.25">
      <c r="A41" s="116" t="s">
        <v>37</v>
      </c>
      <c r="B41" s="117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19">
        <f t="shared" si="2"/>
        <v>0</v>
      </c>
      <c r="P41" s="108"/>
    </row>
    <row r="42" spans="1:16" x14ac:dyDescent="0.25">
      <c r="A42" s="116" t="s">
        <v>38</v>
      </c>
      <c r="B42" s="117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19">
        <f t="shared" si="2"/>
        <v>0</v>
      </c>
      <c r="P42" s="108"/>
    </row>
    <row r="43" spans="1:16" x14ac:dyDescent="0.25">
      <c r="A43" s="116" t="s">
        <v>39</v>
      </c>
      <c r="B43" s="117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19">
        <f t="shared" si="2"/>
        <v>0</v>
      </c>
      <c r="P43" s="108"/>
    </row>
    <row r="44" spans="1:16" x14ac:dyDescent="0.25">
      <c r="A44" s="116" t="s">
        <v>9</v>
      </c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>
        <f t="shared" si="2"/>
        <v>0</v>
      </c>
      <c r="P44" s="108"/>
    </row>
    <row r="45" spans="1:16" ht="21" x14ac:dyDescent="0.25">
      <c r="A45" s="116" t="s">
        <v>17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>
        <f t="shared" si="2"/>
        <v>0</v>
      </c>
      <c r="P45" s="108"/>
    </row>
    <row r="46" spans="1:16" x14ac:dyDescent="0.25">
      <c r="A46" s="116" t="s">
        <v>42</v>
      </c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9">
        <f t="shared" si="2"/>
        <v>0</v>
      </c>
      <c r="P46" s="108"/>
    </row>
    <row r="47" spans="1:16" x14ac:dyDescent="0.25">
      <c r="A47" s="116" t="s">
        <v>40</v>
      </c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>
        <f t="shared" si="2"/>
        <v>0</v>
      </c>
      <c r="P47" s="108"/>
    </row>
    <row r="48" spans="1:16" x14ac:dyDescent="0.25">
      <c r="A48" s="116" t="s">
        <v>41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9">
        <f t="shared" si="2"/>
        <v>0</v>
      </c>
      <c r="P48" s="108"/>
    </row>
    <row r="49" spans="1:16" x14ac:dyDescent="0.25">
      <c r="A49" s="116" t="s">
        <v>43</v>
      </c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>
        <f t="shared" si="2"/>
        <v>0</v>
      </c>
      <c r="P49" s="108"/>
    </row>
    <row r="50" spans="1:16" x14ac:dyDescent="0.25">
      <c r="A50" s="133" t="s">
        <v>11</v>
      </c>
      <c r="B50" s="134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>
        <f t="shared" si="2"/>
        <v>0</v>
      </c>
      <c r="P50" s="108"/>
    </row>
    <row r="51" spans="1:16" x14ac:dyDescent="0.25">
      <c r="A51" s="133" t="s">
        <v>44</v>
      </c>
      <c r="B51" s="134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>
        <f t="shared" si="2"/>
        <v>0</v>
      </c>
      <c r="P51" s="108"/>
    </row>
    <row r="52" spans="1:16" x14ac:dyDescent="0.25">
      <c r="A52" s="116" t="s">
        <v>6</v>
      </c>
      <c r="B52" s="117"/>
      <c r="C52" s="118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19">
        <f t="shared" si="2"/>
        <v>0</v>
      </c>
      <c r="P52" s="108"/>
    </row>
    <row r="53" spans="1:16" ht="21" x14ac:dyDescent="0.25">
      <c r="A53" s="116" t="s">
        <v>69</v>
      </c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>
        <f t="shared" si="2"/>
        <v>0</v>
      </c>
      <c r="P53" s="108"/>
    </row>
    <row r="54" spans="1:16" x14ac:dyDescent="0.25">
      <c r="A54" s="116" t="s">
        <v>13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9">
        <f t="shared" si="2"/>
        <v>0</v>
      </c>
      <c r="P54" s="108"/>
    </row>
    <row r="55" spans="1:16" x14ac:dyDescent="0.25">
      <c r="A55" s="116" t="s">
        <v>13</v>
      </c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>
        <f t="shared" si="2"/>
        <v>0</v>
      </c>
      <c r="P55" s="108"/>
    </row>
    <row r="56" spans="1:16" ht="16.5" thickBot="1" x14ac:dyDescent="0.3">
      <c r="A56" s="116" t="s">
        <v>13</v>
      </c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>
        <f t="shared" si="2"/>
        <v>0</v>
      </c>
      <c r="P56" s="108"/>
    </row>
    <row r="57" spans="1:16" ht="16.5" thickBot="1" x14ac:dyDescent="0.3">
      <c r="A57" s="135" t="s">
        <v>15</v>
      </c>
      <c r="B57" s="136"/>
      <c r="C57" s="137">
        <f t="shared" ref="C57:N57" si="3">SUM(C9:C56)</f>
        <v>0</v>
      </c>
      <c r="D57" s="137">
        <f t="shared" si="3"/>
        <v>0</v>
      </c>
      <c r="E57" s="137">
        <f t="shared" si="3"/>
        <v>0</v>
      </c>
      <c r="F57" s="137">
        <f t="shared" si="3"/>
        <v>0</v>
      </c>
      <c r="G57" s="137">
        <f t="shared" si="3"/>
        <v>0</v>
      </c>
      <c r="H57" s="137">
        <f t="shared" si="3"/>
        <v>0</v>
      </c>
      <c r="I57" s="137">
        <f t="shared" si="3"/>
        <v>0</v>
      </c>
      <c r="J57" s="137">
        <f t="shared" si="3"/>
        <v>0</v>
      </c>
      <c r="K57" s="137">
        <f t="shared" si="3"/>
        <v>0</v>
      </c>
      <c r="L57" s="137">
        <f t="shared" si="3"/>
        <v>0</v>
      </c>
      <c r="M57" s="137">
        <f t="shared" si="3"/>
        <v>0</v>
      </c>
      <c r="N57" s="137">
        <f t="shared" si="3"/>
        <v>0</v>
      </c>
      <c r="O57" s="137">
        <f>SUM(C57:N57)</f>
        <v>0</v>
      </c>
      <c r="P57" s="108"/>
    </row>
    <row r="58" spans="1:16" x14ac:dyDescent="0.25">
      <c r="A58" s="116" t="s">
        <v>120</v>
      </c>
      <c r="B58" s="11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19">
        <f t="shared" si="2"/>
        <v>0</v>
      </c>
      <c r="P58" s="108"/>
    </row>
    <row r="59" spans="1:16" ht="16.5" thickBot="1" x14ac:dyDescent="0.3">
      <c r="A59" s="116" t="s">
        <v>115</v>
      </c>
      <c r="B59" s="117"/>
      <c r="C59" s="139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19">
        <f t="shared" si="2"/>
        <v>0</v>
      </c>
      <c r="P59" s="108"/>
    </row>
    <row r="60" spans="1:16" ht="16.5" thickBot="1" x14ac:dyDescent="0.3">
      <c r="A60" s="155" t="s">
        <v>14</v>
      </c>
      <c r="B60" s="142"/>
      <c r="C60" s="137">
        <f t="shared" ref="C60:N60" si="4">SUM(C57:C59)</f>
        <v>0</v>
      </c>
      <c r="D60" s="137">
        <f t="shared" si="4"/>
        <v>0</v>
      </c>
      <c r="E60" s="137">
        <f t="shared" si="4"/>
        <v>0</v>
      </c>
      <c r="F60" s="137">
        <f t="shared" si="4"/>
        <v>0</v>
      </c>
      <c r="G60" s="137">
        <f t="shared" si="4"/>
        <v>0</v>
      </c>
      <c r="H60" s="137">
        <f t="shared" si="4"/>
        <v>0</v>
      </c>
      <c r="I60" s="137">
        <f t="shared" si="4"/>
        <v>0</v>
      </c>
      <c r="J60" s="137">
        <f t="shared" si="4"/>
        <v>0</v>
      </c>
      <c r="K60" s="137">
        <f t="shared" si="4"/>
        <v>0</v>
      </c>
      <c r="L60" s="137">
        <f t="shared" si="4"/>
        <v>0</v>
      </c>
      <c r="M60" s="137">
        <f t="shared" si="4"/>
        <v>0</v>
      </c>
      <c r="N60" s="137">
        <f t="shared" si="4"/>
        <v>0</v>
      </c>
      <c r="O60" s="137">
        <f>SUM(C60:N60)</f>
        <v>0</v>
      </c>
      <c r="P60" s="108"/>
    </row>
    <row r="61" spans="1:16" ht="17.25" thickTop="1" thickBot="1" x14ac:dyDescent="0.3">
      <c r="A61" s="143" t="s">
        <v>111</v>
      </c>
      <c r="B61" s="144">
        <f>B2</f>
        <v>0</v>
      </c>
      <c r="C61" s="145">
        <f t="shared" ref="C61:N61" si="5">SUM(C7-C60)</f>
        <v>0</v>
      </c>
      <c r="D61" s="145">
        <f t="shared" si="5"/>
        <v>0</v>
      </c>
      <c r="E61" s="145">
        <f t="shared" si="5"/>
        <v>0</v>
      </c>
      <c r="F61" s="145">
        <f t="shared" si="5"/>
        <v>0</v>
      </c>
      <c r="G61" s="145">
        <f t="shared" si="5"/>
        <v>0</v>
      </c>
      <c r="H61" s="145">
        <f t="shared" si="5"/>
        <v>0</v>
      </c>
      <c r="I61" s="145">
        <f t="shared" si="5"/>
        <v>0</v>
      </c>
      <c r="J61" s="145">
        <f t="shared" si="5"/>
        <v>0</v>
      </c>
      <c r="K61" s="145">
        <f t="shared" si="5"/>
        <v>0</v>
      </c>
      <c r="L61" s="145">
        <f t="shared" si="5"/>
        <v>0</v>
      </c>
      <c r="M61" s="145">
        <f t="shared" si="5"/>
        <v>0</v>
      </c>
      <c r="N61" s="145">
        <f t="shared" si="5"/>
        <v>0</v>
      </c>
      <c r="O61" s="108"/>
      <c r="P61" s="108"/>
    </row>
    <row r="62" spans="1:16" s="29" customFormat="1" ht="23.25" customHeight="1" thickTop="1" x14ac:dyDescent="0.2">
      <c r="A62" s="97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6" x14ac:dyDescent="0.25">
      <c r="A63" s="31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1"/>
    </row>
    <row r="64" spans="1:16" x14ac:dyDescent="0.25">
      <c r="A64" s="31"/>
      <c r="B64" s="3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44"/>
    </row>
    <row r="65" spans="1:15" x14ac:dyDescent="0.25">
      <c r="A65" s="32"/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45"/>
    </row>
    <row r="66" spans="1:15" x14ac:dyDescent="0.25">
      <c r="A66" s="33"/>
      <c r="B66" s="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42"/>
    </row>
    <row r="67" spans="1:15" x14ac:dyDescent="0.25">
      <c r="A67" s="33"/>
      <c r="B67" s="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42"/>
    </row>
    <row r="68" spans="1:15" x14ac:dyDescent="0.25">
      <c r="A68" s="33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42"/>
    </row>
    <row r="69" spans="1:15" x14ac:dyDescent="0.25">
      <c r="A69" s="33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42"/>
    </row>
    <row r="70" spans="1:15" s="21" customFormat="1" x14ac:dyDescent="0.25">
      <c r="A70" s="3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6"/>
    </row>
    <row r="71" spans="1:15" x14ac:dyDescent="0.25">
      <c r="A71" s="32"/>
      <c r="B71" s="4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7"/>
    </row>
    <row r="72" spans="1:15" x14ac:dyDescent="0.25">
      <c r="A72" s="33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2"/>
    </row>
    <row r="73" spans="1:15" x14ac:dyDescent="0.25">
      <c r="A73" s="33"/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2"/>
    </row>
    <row r="74" spans="1:15" x14ac:dyDescent="0.25">
      <c r="A74" s="33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2"/>
    </row>
    <row r="75" spans="1:15" x14ac:dyDescent="0.25">
      <c r="A75" s="33"/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2"/>
    </row>
    <row r="76" spans="1:15" x14ac:dyDescent="0.25">
      <c r="A76" s="33"/>
      <c r="B76" s="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2"/>
    </row>
    <row r="77" spans="1:15" x14ac:dyDescent="0.25">
      <c r="A77" s="33"/>
      <c r="B77" s="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2"/>
    </row>
    <row r="78" spans="1:15" x14ac:dyDescent="0.25">
      <c r="A78" s="33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2"/>
    </row>
    <row r="79" spans="1:15" x14ac:dyDescent="0.25">
      <c r="A79" s="33"/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2"/>
    </row>
    <row r="80" spans="1:15" x14ac:dyDescent="0.25">
      <c r="A80" s="33"/>
      <c r="B80" s="1"/>
      <c r="C80" s="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42"/>
    </row>
    <row r="81" spans="1:15" x14ac:dyDescent="0.25">
      <c r="A81" s="33"/>
      <c r="B81" s="1"/>
      <c r="C81" s="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42"/>
    </row>
    <row r="82" spans="1:15" x14ac:dyDescent="0.25">
      <c r="A82" s="33"/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2"/>
    </row>
    <row r="83" spans="1:15" x14ac:dyDescent="0.25">
      <c r="A83" s="33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2"/>
    </row>
    <row r="84" spans="1:15" x14ac:dyDescent="0.25">
      <c r="A84" s="33"/>
      <c r="B84" s="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2"/>
    </row>
    <row r="85" spans="1:15" x14ac:dyDescent="0.25">
      <c r="A85" s="33"/>
      <c r="B85" s="1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42"/>
    </row>
    <row r="86" spans="1:15" x14ac:dyDescent="0.25">
      <c r="A86" s="33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2"/>
    </row>
    <row r="87" spans="1:15" x14ac:dyDescent="0.25">
      <c r="A87" s="33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2"/>
    </row>
    <row r="88" spans="1:15" x14ac:dyDescent="0.25">
      <c r="A88" s="34"/>
      <c r="B88" s="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2"/>
    </row>
    <row r="89" spans="1:15" x14ac:dyDescent="0.25">
      <c r="A89" s="33"/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2"/>
    </row>
    <row r="90" spans="1:15" x14ac:dyDescent="0.25">
      <c r="A90" s="33"/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2"/>
    </row>
    <row r="91" spans="1:15" x14ac:dyDescent="0.25">
      <c r="A91" s="33"/>
      <c r="B91" s="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42"/>
    </row>
    <row r="92" spans="1:15" x14ac:dyDescent="0.25">
      <c r="A92" s="33"/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2"/>
    </row>
    <row r="93" spans="1:15" x14ac:dyDescent="0.25">
      <c r="A93" s="33"/>
      <c r="B93" s="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42"/>
    </row>
    <row r="94" spans="1:15" x14ac:dyDescent="0.25">
      <c r="A94" s="33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2"/>
    </row>
    <row r="95" spans="1:15" s="21" customFormat="1" x14ac:dyDescent="0.25">
      <c r="A95" s="36"/>
      <c r="B95" s="2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6"/>
    </row>
    <row r="96" spans="1:15" x14ac:dyDescent="0.25">
      <c r="A96" s="33"/>
      <c r="B96" s="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42"/>
    </row>
    <row r="97" spans="1:15" x14ac:dyDescent="0.25">
      <c r="A97" s="33"/>
      <c r="B97" s="1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42"/>
    </row>
    <row r="98" spans="1:15" x14ac:dyDescent="0.25">
      <c r="A98" s="33"/>
      <c r="B98" s="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42"/>
    </row>
    <row r="99" spans="1:15" s="21" customFormat="1" x14ac:dyDescent="0.25">
      <c r="A99" s="37"/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6"/>
    </row>
    <row r="100" spans="1:15" s="21" customFormat="1" x14ac:dyDescent="0.25">
      <c r="A100" s="3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6"/>
    </row>
    <row r="101" spans="1:15" s="15" customFormat="1" ht="13.5" customHeight="1" x14ac:dyDescent="0.25">
      <c r="A101" s="38"/>
      <c r="O101" s="48"/>
    </row>
    <row r="102" spans="1:15" x14ac:dyDescent="0.25">
      <c r="A102" s="31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41"/>
    </row>
    <row r="103" spans="1:15" x14ac:dyDescent="0.25">
      <c r="A103" s="31"/>
      <c r="B103" s="3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44"/>
    </row>
    <row r="104" spans="1:15" s="15" customFormat="1" x14ac:dyDescent="0.25">
      <c r="A104" s="39"/>
      <c r="B104" s="18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45"/>
    </row>
    <row r="105" spans="1:15" x14ac:dyDescent="0.25">
      <c r="A105" s="33"/>
      <c r="B105" s="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42"/>
    </row>
    <row r="106" spans="1:15" x14ac:dyDescent="0.25">
      <c r="A106" s="33"/>
      <c r="B106" s="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42"/>
    </row>
    <row r="107" spans="1:15" x14ac:dyDescent="0.25">
      <c r="A107" s="33"/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  <c r="O107" s="42"/>
    </row>
    <row r="108" spans="1:15" x14ac:dyDescent="0.25">
      <c r="A108" s="33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42"/>
    </row>
    <row r="109" spans="1:15" s="21" customFormat="1" x14ac:dyDescent="0.25">
      <c r="A109" s="3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6"/>
    </row>
    <row r="110" spans="1:15" s="15" customFormat="1" x14ac:dyDescent="0.25">
      <c r="A110" s="39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7"/>
    </row>
    <row r="111" spans="1:15" x14ac:dyDescent="0.25">
      <c r="A111" s="33"/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2"/>
    </row>
    <row r="112" spans="1:15" x14ac:dyDescent="0.25">
      <c r="A112" s="33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2"/>
    </row>
    <row r="113" spans="1:15" x14ac:dyDescent="0.25">
      <c r="A113" s="33"/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2"/>
    </row>
    <row r="114" spans="1:15" x14ac:dyDescent="0.25">
      <c r="A114" s="33"/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42"/>
    </row>
    <row r="115" spans="1:15" x14ac:dyDescent="0.25">
      <c r="A115" s="33"/>
      <c r="B115" s="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42"/>
    </row>
    <row r="116" spans="1:15" x14ac:dyDescent="0.25">
      <c r="A116" s="33"/>
      <c r="B116" s="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42"/>
    </row>
    <row r="117" spans="1:15" x14ac:dyDescent="0.25">
      <c r="A117" s="33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2"/>
    </row>
    <row r="118" spans="1:15" x14ac:dyDescent="0.25">
      <c r="A118" s="33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2"/>
    </row>
    <row r="119" spans="1:15" x14ac:dyDescent="0.25">
      <c r="A119" s="33"/>
      <c r="B119" s="1"/>
      <c r="C119" s="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42"/>
    </row>
    <row r="120" spans="1:15" x14ac:dyDescent="0.25">
      <c r="A120" s="33"/>
      <c r="B120" s="1"/>
      <c r="C120" s="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42"/>
    </row>
    <row r="121" spans="1:15" x14ac:dyDescent="0.25">
      <c r="A121" s="33"/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42"/>
    </row>
    <row r="122" spans="1:15" x14ac:dyDescent="0.25">
      <c r="A122" s="33"/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2"/>
    </row>
    <row r="123" spans="1:15" x14ac:dyDescent="0.25">
      <c r="A123" s="33"/>
      <c r="B123" s="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42"/>
    </row>
    <row r="124" spans="1:15" x14ac:dyDescent="0.25">
      <c r="A124" s="33"/>
      <c r="B124" s="1"/>
      <c r="C124" s="8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42"/>
    </row>
    <row r="125" spans="1:15" x14ac:dyDescent="0.25">
      <c r="A125" s="33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42"/>
    </row>
    <row r="126" spans="1:15" x14ac:dyDescent="0.25">
      <c r="A126" s="33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42"/>
    </row>
    <row r="127" spans="1:15" x14ac:dyDescent="0.25">
      <c r="A127" s="34"/>
      <c r="B127" s="5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2"/>
    </row>
    <row r="128" spans="1:15" x14ac:dyDescent="0.25">
      <c r="A128" s="33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2"/>
    </row>
    <row r="129" spans="1:15" x14ac:dyDescent="0.25">
      <c r="A129" s="33"/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2"/>
    </row>
    <row r="130" spans="1:15" x14ac:dyDescent="0.25">
      <c r="A130" s="33"/>
      <c r="B130" s="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42"/>
    </row>
    <row r="131" spans="1:15" x14ac:dyDescent="0.25">
      <c r="A131" s="33"/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42"/>
    </row>
    <row r="132" spans="1:15" x14ac:dyDescent="0.25">
      <c r="A132" s="33"/>
      <c r="B132" s="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42"/>
    </row>
    <row r="133" spans="1:15" x14ac:dyDescent="0.25">
      <c r="A133" s="33"/>
      <c r="B133" s="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42"/>
    </row>
    <row r="134" spans="1:15" s="21" customFormat="1" x14ac:dyDescent="0.25">
      <c r="A134" s="36"/>
      <c r="B134" s="23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46"/>
    </row>
    <row r="135" spans="1:15" x14ac:dyDescent="0.25">
      <c r="A135" s="33"/>
      <c r="B135" s="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42"/>
    </row>
    <row r="136" spans="1:15" x14ac:dyDescent="0.25">
      <c r="A136" s="33"/>
      <c r="B136" s="1"/>
      <c r="C136" s="12"/>
      <c r="D136" s="13"/>
      <c r="E136" s="13"/>
      <c r="F136" s="13"/>
      <c r="G136" s="13"/>
      <c r="H136" s="8"/>
      <c r="I136" s="13"/>
      <c r="J136" s="13"/>
      <c r="K136" s="13"/>
      <c r="L136" s="13"/>
      <c r="M136" s="13"/>
      <c r="N136" s="13"/>
      <c r="O136" s="42"/>
    </row>
    <row r="137" spans="1:15" x14ac:dyDescent="0.25">
      <c r="A137" s="33"/>
      <c r="B137" s="1"/>
      <c r="C137" s="8"/>
      <c r="D137" s="8"/>
      <c r="E137" s="8"/>
      <c r="F137" s="8"/>
      <c r="G137" s="8"/>
      <c r="I137" s="8"/>
      <c r="J137" s="8"/>
      <c r="K137" s="8"/>
      <c r="L137" s="8"/>
      <c r="M137" s="8"/>
      <c r="N137" s="8"/>
      <c r="O137" s="42"/>
    </row>
    <row r="138" spans="1:15" s="21" customFormat="1" x14ac:dyDescent="0.25">
      <c r="A138" s="37"/>
      <c r="B138" s="22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46"/>
    </row>
    <row r="139" spans="1:15" s="21" customFormat="1" x14ac:dyDescent="0.25">
      <c r="A139" s="35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46"/>
    </row>
  </sheetData>
  <sheetProtection selectLockedCells="1"/>
  <printOptions horizontalCentered="1" verticalCentered="1" gridLines="1"/>
  <pageMargins left="0" right="0" top="0" bottom="0" header="0.25" footer="0.25"/>
  <pageSetup scale="6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O139"/>
  <sheetViews>
    <sheetView zoomScale="90" zoomScaleNormal="90" workbookViewId="0">
      <selection sqref="A1:XFD1"/>
    </sheetView>
  </sheetViews>
  <sheetFormatPr defaultColWidth="8.75" defaultRowHeight="15.75" x14ac:dyDescent="0.25"/>
  <cols>
    <col min="1" max="1" width="19.125" style="40" customWidth="1"/>
    <col min="2" max="13" width="14.625" customWidth="1"/>
    <col min="14" max="14" width="10.25" style="43" bestFit="1" customWidth="1"/>
  </cols>
  <sheetData>
    <row r="1" spans="1:15" s="163" customFormat="1" x14ac:dyDescent="0.25">
      <c r="A1" s="158" t="s">
        <v>117</v>
      </c>
      <c r="B1" s="157" t="s">
        <v>53</v>
      </c>
      <c r="C1" s="157" t="s">
        <v>54</v>
      </c>
      <c r="D1" s="157" t="s">
        <v>55</v>
      </c>
      <c r="E1" s="157" t="s">
        <v>56</v>
      </c>
      <c r="F1" s="157" t="s">
        <v>57</v>
      </c>
      <c r="G1" s="157" t="s">
        <v>58</v>
      </c>
      <c r="H1" s="157" t="s">
        <v>59</v>
      </c>
      <c r="I1" s="157" t="s">
        <v>60</v>
      </c>
      <c r="J1" s="157" t="s">
        <v>61</v>
      </c>
      <c r="K1" s="157" t="s">
        <v>62</v>
      </c>
      <c r="L1" s="157" t="s">
        <v>63</v>
      </c>
      <c r="M1" s="157" t="s">
        <v>64</v>
      </c>
      <c r="N1" s="164" t="s">
        <v>1</v>
      </c>
      <c r="O1" s="162"/>
    </row>
    <row r="2" spans="1:15" ht="21" customHeight="1" x14ac:dyDescent="0.25">
      <c r="A2" s="109" t="s">
        <v>113</v>
      </c>
      <c r="B2" s="111">
        <f>'Year 1'!$N$61</f>
        <v>0</v>
      </c>
      <c r="C2" s="112">
        <f>SUM(B61)</f>
        <v>0</v>
      </c>
      <c r="D2" s="112">
        <f>SUM(C61)</f>
        <v>0</v>
      </c>
      <c r="E2" s="112">
        <f>SUM(D61)</f>
        <v>0</v>
      </c>
      <c r="F2" s="112">
        <f t="shared" ref="F2:M2" si="0">SUM(E61)</f>
        <v>0</v>
      </c>
      <c r="G2" s="112">
        <f t="shared" si="0"/>
        <v>0</v>
      </c>
      <c r="H2" s="112">
        <f t="shared" si="0"/>
        <v>0</v>
      </c>
      <c r="I2" s="112">
        <f t="shared" si="0"/>
        <v>0</v>
      </c>
      <c r="J2" s="112">
        <f t="shared" si="0"/>
        <v>0</v>
      </c>
      <c r="K2" s="112">
        <f t="shared" si="0"/>
        <v>0</v>
      </c>
      <c r="L2" s="112">
        <f t="shared" si="0"/>
        <v>0</v>
      </c>
      <c r="M2" s="112">
        <f t="shared" si="0"/>
        <v>0</v>
      </c>
      <c r="N2" s="113"/>
      <c r="O2" s="108"/>
    </row>
    <row r="3" spans="1:15" x14ac:dyDescent="0.25">
      <c r="A3" s="160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8"/>
    </row>
    <row r="4" spans="1:15" x14ac:dyDescent="0.25">
      <c r="A4" s="116" t="s">
        <v>103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>
        <f>SUM(B4:M4)</f>
        <v>0</v>
      </c>
      <c r="O4" s="108"/>
    </row>
    <row r="5" spans="1:15" x14ac:dyDescent="0.25">
      <c r="A5" s="116" t="s">
        <v>104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>
        <f>SUM(B5:M5)</f>
        <v>0</v>
      </c>
      <c r="O5" s="108"/>
    </row>
    <row r="6" spans="1:15" ht="16.5" thickBot="1" x14ac:dyDescent="0.3">
      <c r="A6" s="116" t="s">
        <v>105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>
        <f>SUM(B6:M6)</f>
        <v>0</v>
      </c>
      <c r="O6" s="108"/>
    </row>
    <row r="7" spans="1:15" ht="17.25" thickTop="1" thickBot="1" x14ac:dyDescent="0.3">
      <c r="A7" s="120" t="s">
        <v>2</v>
      </c>
      <c r="B7" s="122">
        <f>SUM(B2:B6)</f>
        <v>0</v>
      </c>
      <c r="C7" s="122">
        <f t="shared" ref="C7:M7" si="1">SUM(C2:C5)</f>
        <v>0</v>
      </c>
      <c r="D7" s="122">
        <f t="shared" si="1"/>
        <v>0</v>
      </c>
      <c r="E7" s="122">
        <f t="shared" si="1"/>
        <v>0</v>
      </c>
      <c r="F7" s="122">
        <f t="shared" si="1"/>
        <v>0</v>
      </c>
      <c r="G7" s="122">
        <f t="shared" si="1"/>
        <v>0</v>
      </c>
      <c r="H7" s="122">
        <f t="shared" si="1"/>
        <v>0</v>
      </c>
      <c r="I7" s="122">
        <f t="shared" si="1"/>
        <v>0</v>
      </c>
      <c r="J7" s="122">
        <f t="shared" si="1"/>
        <v>0</v>
      </c>
      <c r="K7" s="122">
        <f t="shared" si="1"/>
        <v>0</v>
      </c>
      <c r="L7" s="122">
        <f t="shared" si="1"/>
        <v>0</v>
      </c>
      <c r="M7" s="122">
        <f t="shared" si="1"/>
        <v>0</v>
      </c>
      <c r="N7" s="123">
        <f>SUM(N4:N6)</f>
        <v>0</v>
      </c>
      <c r="O7" s="108"/>
    </row>
    <row r="8" spans="1:15" ht="16.5" thickTop="1" x14ac:dyDescent="0.25">
      <c r="A8" s="159" t="s">
        <v>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08"/>
    </row>
    <row r="9" spans="1:15" x14ac:dyDescent="0.25">
      <c r="A9" s="116" t="s">
        <v>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>
        <f t="shared" ref="N9:N59" si="2">SUM(B9:M9)</f>
        <v>0</v>
      </c>
      <c r="O9" s="108"/>
    </row>
    <row r="10" spans="1:15" x14ac:dyDescent="0.25">
      <c r="A10" s="116" t="s">
        <v>20</v>
      </c>
      <c r="B10" s="118"/>
      <c r="C10" s="146"/>
      <c r="D10" s="147"/>
      <c r="E10" s="147"/>
      <c r="F10" s="147"/>
      <c r="G10" s="147"/>
      <c r="H10" s="147"/>
      <c r="I10" s="148"/>
      <c r="J10" s="146"/>
      <c r="K10" s="146"/>
      <c r="L10" s="146"/>
      <c r="M10" s="146"/>
      <c r="N10" s="119">
        <f>SUM(B10:M10)</f>
        <v>0</v>
      </c>
      <c r="O10" s="108"/>
    </row>
    <row r="11" spans="1:15" x14ac:dyDescent="0.25">
      <c r="A11" s="116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>
        <f t="shared" si="2"/>
        <v>0</v>
      </c>
      <c r="O11" s="108"/>
    </row>
    <row r="12" spans="1:15" x14ac:dyDescent="0.25">
      <c r="A12" s="116" t="s">
        <v>22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>
        <f t="shared" si="2"/>
        <v>0</v>
      </c>
      <c r="O12" s="108"/>
    </row>
    <row r="13" spans="1:15" x14ac:dyDescent="0.25">
      <c r="A13" s="116" t="s">
        <v>23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>
        <f t="shared" si="2"/>
        <v>0</v>
      </c>
      <c r="O13" s="108"/>
    </row>
    <row r="14" spans="1:15" ht="21" x14ac:dyDescent="0.25">
      <c r="A14" s="116" t="s">
        <v>70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>
        <f t="shared" si="2"/>
        <v>0</v>
      </c>
      <c r="O14" s="108"/>
    </row>
    <row r="15" spans="1:15" x14ac:dyDescent="0.25">
      <c r="A15" s="116" t="s">
        <v>12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>
        <f t="shared" si="2"/>
        <v>0</v>
      </c>
      <c r="O15" s="108"/>
    </row>
    <row r="16" spans="1:15" x14ac:dyDescent="0.25">
      <c r="A16" s="116" t="s">
        <v>24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>
        <f t="shared" si="2"/>
        <v>0</v>
      </c>
      <c r="O16" s="108"/>
    </row>
    <row r="17" spans="1:15" x14ac:dyDescent="0.25">
      <c r="A17" s="116" t="s">
        <v>19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>
        <f t="shared" si="2"/>
        <v>0</v>
      </c>
      <c r="O17" s="108"/>
    </row>
    <row r="18" spans="1:15" ht="16.5" thickBot="1" x14ac:dyDescent="0.3">
      <c r="A18" s="116" t="s">
        <v>25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>
        <f t="shared" si="2"/>
        <v>0</v>
      </c>
      <c r="O18" s="108" t="s">
        <v>107</v>
      </c>
    </row>
    <row r="19" spans="1:15" ht="16.5" thickBot="1" x14ac:dyDescent="0.3">
      <c r="A19" s="126" t="s">
        <v>101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19">
        <f t="shared" si="2"/>
        <v>0</v>
      </c>
      <c r="O19" s="129"/>
    </row>
    <row r="20" spans="1:15" x14ac:dyDescent="0.25">
      <c r="A20" s="116" t="s">
        <v>26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>
        <f t="shared" si="2"/>
        <v>0</v>
      </c>
      <c r="O20" s="108"/>
    </row>
    <row r="21" spans="1:15" x14ac:dyDescent="0.25">
      <c r="A21" s="116" t="s">
        <v>27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f t="shared" si="2"/>
        <v>0</v>
      </c>
      <c r="O21" s="108"/>
    </row>
    <row r="22" spans="1:15" x14ac:dyDescent="0.25">
      <c r="A22" s="116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>
        <f t="shared" si="2"/>
        <v>0</v>
      </c>
      <c r="O22" s="108"/>
    </row>
    <row r="23" spans="1:15" x14ac:dyDescent="0.25">
      <c r="A23" s="116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>
        <f t="shared" si="2"/>
        <v>0</v>
      </c>
      <c r="O23" s="108"/>
    </row>
    <row r="24" spans="1:15" x14ac:dyDescent="0.25">
      <c r="A24" s="116" t="s">
        <v>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>
        <f t="shared" si="2"/>
        <v>0</v>
      </c>
      <c r="O24" s="108"/>
    </row>
    <row r="25" spans="1:15" x14ac:dyDescent="0.25">
      <c r="A25" s="116" t="s">
        <v>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>
        <f t="shared" si="2"/>
        <v>0</v>
      </c>
      <c r="O25" s="108"/>
    </row>
    <row r="26" spans="1:15" x14ac:dyDescent="0.25">
      <c r="A26" s="116" t="s">
        <v>71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>
        <f t="shared" si="2"/>
        <v>0</v>
      </c>
      <c r="O26" s="108"/>
    </row>
    <row r="27" spans="1:15" x14ac:dyDescent="0.25">
      <c r="A27" s="116" t="s">
        <v>32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>
        <f t="shared" si="2"/>
        <v>0</v>
      </c>
      <c r="O27" s="108"/>
    </row>
    <row r="28" spans="1:15" x14ac:dyDescent="0.25">
      <c r="A28" s="116" t="s">
        <v>33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>
        <f t="shared" si="2"/>
        <v>0</v>
      </c>
      <c r="O28" s="108"/>
    </row>
    <row r="29" spans="1:15" x14ac:dyDescent="0.25">
      <c r="A29" s="116" t="s">
        <v>65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>
        <f>SUM(B29:M29)</f>
        <v>0</v>
      </c>
      <c r="O29" s="108"/>
    </row>
    <row r="30" spans="1:15" x14ac:dyDescent="0.25">
      <c r="A30" s="116" t="s">
        <v>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>
        <f t="shared" si="2"/>
        <v>0</v>
      </c>
      <c r="O30" s="108"/>
    </row>
    <row r="31" spans="1:15" x14ac:dyDescent="0.25">
      <c r="A31" s="116" t="s">
        <v>77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>
        <f>SUM(B31:M31)</f>
        <v>0</v>
      </c>
      <c r="O31" s="108"/>
    </row>
    <row r="32" spans="1:15" x14ac:dyDescent="0.25">
      <c r="A32" s="116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>
        <f>SUM(B32:M32)</f>
        <v>0</v>
      </c>
      <c r="O32" s="108"/>
    </row>
    <row r="33" spans="1:15" x14ac:dyDescent="0.25">
      <c r="A33" s="116" t="s">
        <v>34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19">
        <f t="shared" si="2"/>
        <v>0</v>
      </c>
      <c r="O33" s="108"/>
    </row>
    <row r="34" spans="1:15" x14ac:dyDescent="0.25">
      <c r="A34" s="116" t="s">
        <v>67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19">
        <f t="shared" si="2"/>
        <v>0</v>
      </c>
      <c r="O34" s="108"/>
    </row>
    <row r="35" spans="1:15" x14ac:dyDescent="0.25">
      <c r="A35" s="116" t="s">
        <v>68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19">
        <f t="shared" si="2"/>
        <v>0</v>
      </c>
      <c r="O35" s="108"/>
    </row>
    <row r="36" spans="1:15" ht="16.5" customHeight="1" x14ac:dyDescent="0.25">
      <c r="A36" s="131" t="s">
        <v>66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19">
        <f t="shared" si="2"/>
        <v>0</v>
      </c>
      <c r="O36" s="108"/>
    </row>
    <row r="37" spans="1:15" x14ac:dyDescent="0.25">
      <c r="A37" s="116" t="s">
        <v>35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>
        <f t="shared" si="2"/>
        <v>0</v>
      </c>
      <c r="O37" s="108"/>
    </row>
    <row r="38" spans="1:15" x14ac:dyDescent="0.25">
      <c r="A38" s="116" t="s">
        <v>10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>
        <f t="shared" si="2"/>
        <v>0</v>
      </c>
      <c r="O38" s="108"/>
    </row>
    <row r="39" spans="1:15" x14ac:dyDescent="0.25">
      <c r="A39" s="116" t="s">
        <v>36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>
        <f t="shared" si="2"/>
        <v>0</v>
      </c>
      <c r="O39" s="108"/>
    </row>
    <row r="40" spans="1:15" x14ac:dyDescent="0.25">
      <c r="A40" s="116" t="s">
        <v>7</v>
      </c>
      <c r="B40" s="11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19">
        <f t="shared" si="2"/>
        <v>0</v>
      </c>
      <c r="O40" s="108"/>
    </row>
    <row r="41" spans="1:15" x14ac:dyDescent="0.25">
      <c r="A41" s="116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19">
        <f t="shared" si="2"/>
        <v>0</v>
      </c>
      <c r="O41" s="108"/>
    </row>
    <row r="42" spans="1:15" x14ac:dyDescent="0.25">
      <c r="A42" s="116" t="s">
        <v>38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19">
        <f t="shared" si="2"/>
        <v>0</v>
      </c>
      <c r="O42" s="108"/>
    </row>
    <row r="43" spans="1:15" x14ac:dyDescent="0.25">
      <c r="A43" s="116" t="s">
        <v>39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19">
        <f t="shared" si="2"/>
        <v>0</v>
      </c>
      <c r="O43" s="108"/>
    </row>
    <row r="44" spans="1:15" x14ac:dyDescent="0.25">
      <c r="A44" s="116" t="s">
        <v>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>
        <f t="shared" si="2"/>
        <v>0</v>
      </c>
      <c r="O44" s="108"/>
    </row>
    <row r="45" spans="1:15" ht="21" x14ac:dyDescent="0.25">
      <c r="A45" s="116" t="s">
        <v>17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>
        <f t="shared" si="2"/>
        <v>0</v>
      </c>
      <c r="O45" s="108"/>
    </row>
    <row r="46" spans="1:15" x14ac:dyDescent="0.25">
      <c r="A46" s="116" t="s">
        <v>42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>
        <f t="shared" si="2"/>
        <v>0</v>
      </c>
      <c r="O46" s="108"/>
    </row>
    <row r="47" spans="1:15" x14ac:dyDescent="0.25">
      <c r="A47" s="116" t="s">
        <v>40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>
        <f t="shared" si="2"/>
        <v>0</v>
      </c>
      <c r="O47" s="108"/>
    </row>
    <row r="48" spans="1:15" x14ac:dyDescent="0.25">
      <c r="A48" s="116" t="s">
        <v>41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>
        <f t="shared" si="2"/>
        <v>0</v>
      </c>
      <c r="O48" s="108"/>
    </row>
    <row r="49" spans="1:15" x14ac:dyDescent="0.25">
      <c r="A49" s="116" t="s">
        <v>43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>
        <f t="shared" si="2"/>
        <v>0</v>
      </c>
      <c r="O49" s="108"/>
    </row>
    <row r="50" spans="1:15" x14ac:dyDescent="0.25">
      <c r="A50" s="133" t="s">
        <v>11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>
        <f t="shared" si="2"/>
        <v>0</v>
      </c>
      <c r="O50" s="108"/>
    </row>
    <row r="51" spans="1:15" x14ac:dyDescent="0.25">
      <c r="A51" s="133" t="s">
        <v>44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>
        <f t="shared" si="2"/>
        <v>0</v>
      </c>
      <c r="O51" s="108"/>
    </row>
    <row r="52" spans="1:15" x14ac:dyDescent="0.25">
      <c r="A52" s="116" t="s">
        <v>6</v>
      </c>
      <c r="B52" s="118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19">
        <f t="shared" si="2"/>
        <v>0</v>
      </c>
      <c r="O52" s="108"/>
    </row>
    <row r="53" spans="1:15" ht="21" x14ac:dyDescent="0.25">
      <c r="A53" s="116" t="s">
        <v>69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>
        <f t="shared" si="2"/>
        <v>0</v>
      </c>
      <c r="O53" s="108"/>
    </row>
    <row r="54" spans="1:15" x14ac:dyDescent="0.25">
      <c r="A54" s="116" t="s">
        <v>72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>
        <f t="shared" si="2"/>
        <v>0</v>
      </c>
      <c r="O54" s="108"/>
    </row>
    <row r="55" spans="1:15" x14ac:dyDescent="0.25">
      <c r="A55" s="116" t="s">
        <v>13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>
        <f t="shared" si="2"/>
        <v>0</v>
      </c>
      <c r="O55" s="108"/>
    </row>
    <row r="56" spans="1:15" ht="16.5" thickBot="1" x14ac:dyDescent="0.3">
      <c r="A56" s="116" t="s">
        <v>13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>
        <f t="shared" si="2"/>
        <v>0</v>
      </c>
      <c r="O56" s="108"/>
    </row>
    <row r="57" spans="1:15" ht="16.5" thickBot="1" x14ac:dyDescent="0.3">
      <c r="A57" s="135" t="s">
        <v>15</v>
      </c>
      <c r="B57" s="137">
        <f t="shared" ref="B57:M57" si="3">SUM(B9:B56)</f>
        <v>0</v>
      </c>
      <c r="C57" s="137">
        <f t="shared" si="3"/>
        <v>0</v>
      </c>
      <c r="D57" s="137">
        <f t="shared" si="3"/>
        <v>0</v>
      </c>
      <c r="E57" s="137">
        <f t="shared" si="3"/>
        <v>0</v>
      </c>
      <c r="F57" s="137">
        <f t="shared" si="3"/>
        <v>0</v>
      </c>
      <c r="G57" s="137">
        <f t="shared" si="3"/>
        <v>0</v>
      </c>
      <c r="H57" s="137">
        <f t="shared" si="3"/>
        <v>0</v>
      </c>
      <c r="I57" s="137">
        <f t="shared" si="3"/>
        <v>0</v>
      </c>
      <c r="J57" s="137">
        <f t="shared" si="3"/>
        <v>0</v>
      </c>
      <c r="K57" s="137">
        <f t="shared" si="3"/>
        <v>0</v>
      </c>
      <c r="L57" s="137">
        <f t="shared" si="3"/>
        <v>0</v>
      </c>
      <c r="M57" s="137">
        <f t="shared" si="3"/>
        <v>0</v>
      </c>
      <c r="N57" s="137">
        <f>SUM(B57:M57)</f>
        <v>0</v>
      </c>
      <c r="O57" s="108"/>
    </row>
    <row r="58" spans="1:15" ht="21" x14ac:dyDescent="0.25">
      <c r="A58" s="116" t="s">
        <v>118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19">
        <f t="shared" si="2"/>
        <v>0</v>
      </c>
      <c r="O58" s="108"/>
    </row>
    <row r="59" spans="1:15" ht="16.5" thickBot="1" x14ac:dyDescent="0.3">
      <c r="A59" s="116" t="s">
        <v>115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19">
        <f t="shared" si="2"/>
        <v>0</v>
      </c>
      <c r="O59" s="108"/>
    </row>
    <row r="60" spans="1:15" ht="16.5" thickBot="1" x14ac:dyDescent="0.3">
      <c r="A60" s="155" t="s">
        <v>14</v>
      </c>
      <c r="B60" s="137">
        <f t="shared" ref="B60:M60" si="4">SUM(B57:B59)</f>
        <v>0</v>
      </c>
      <c r="C60" s="137">
        <f t="shared" si="4"/>
        <v>0</v>
      </c>
      <c r="D60" s="137">
        <f t="shared" si="4"/>
        <v>0</v>
      </c>
      <c r="E60" s="137">
        <f t="shared" si="4"/>
        <v>0</v>
      </c>
      <c r="F60" s="137">
        <f t="shared" si="4"/>
        <v>0</v>
      </c>
      <c r="G60" s="137">
        <f t="shared" si="4"/>
        <v>0</v>
      </c>
      <c r="H60" s="137">
        <f t="shared" si="4"/>
        <v>0</v>
      </c>
      <c r="I60" s="137">
        <f t="shared" si="4"/>
        <v>0</v>
      </c>
      <c r="J60" s="137">
        <f t="shared" si="4"/>
        <v>0</v>
      </c>
      <c r="K60" s="137">
        <f t="shared" si="4"/>
        <v>0</v>
      </c>
      <c r="L60" s="137">
        <f t="shared" si="4"/>
        <v>0</v>
      </c>
      <c r="M60" s="137">
        <f t="shared" si="4"/>
        <v>0</v>
      </c>
      <c r="N60" s="137">
        <f>SUM(B60:M60)</f>
        <v>0</v>
      </c>
      <c r="O60" s="108"/>
    </row>
    <row r="61" spans="1:15" ht="17.25" thickTop="1" thickBot="1" x14ac:dyDescent="0.3">
      <c r="A61" s="149" t="s">
        <v>111</v>
      </c>
      <c r="B61" s="145">
        <f t="shared" ref="B61:M61" si="5">SUM(B7-B60)</f>
        <v>0</v>
      </c>
      <c r="C61" s="145">
        <f t="shared" si="5"/>
        <v>0</v>
      </c>
      <c r="D61" s="145">
        <f t="shared" si="5"/>
        <v>0</v>
      </c>
      <c r="E61" s="145">
        <f t="shared" si="5"/>
        <v>0</v>
      </c>
      <c r="F61" s="145">
        <f t="shared" si="5"/>
        <v>0</v>
      </c>
      <c r="G61" s="145">
        <f t="shared" si="5"/>
        <v>0</v>
      </c>
      <c r="H61" s="145">
        <f t="shared" si="5"/>
        <v>0</v>
      </c>
      <c r="I61" s="145">
        <f t="shared" si="5"/>
        <v>0</v>
      </c>
      <c r="J61" s="145">
        <f t="shared" si="5"/>
        <v>0</v>
      </c>
      <c r="K61" s="145">
        <f t="shared" si="5"/>
        <v>0</v>
      </c>
      <c r="L61" s="145">
        <f t="shared" si="5"/>
        <v>0</v>
      </c>
      <c r="M61" s="145">
        <f t="shared" si="5"/>
        <v>0</v>
      </c>
      <c r="N61" s="108"/>
      <c r="O61" s="108"/>
    </row>
    <row r="62" spans="1:15" s="29" customFormat="1" thickTop="1" x14ac:dyDescent="0.2">
      <c r="A62" s="9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99"/>
    </row>
    <row r="63" spans="1:15" x14ac:dyDescent="0.25">
      <c r="A63" s="3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1"/>
    </row>
    <row r="64" spans="1:15" x14ac:dyDescent="0.25">
      <c r="A64" s="31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4"/>
    </row>
    <row r="65" spans="1:14" ht="23.25" customHeight="1" x14ac:dyDescent="0.25">
      <c r="A65" s="3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45"/>
    </row>
    <row r="66" spans="1:14" x14ac:dyDescent="0.25">
      <c r="A66" s="3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42"/>
    </row>
    <row r="67" spans="1:14" x14ac:dyDescent="0.25">
      <c r="A67" s="3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42"/>
    </row>
    <row r="68" spans="1:14" x14ac:dyDescent="0.25">
      <c r="A68" s="3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42"/>
    </row>
    <row r="69" spans="1:14" x14ac:dyDescent="0.25">
      <c r="A69" s="3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42"/>
    </row>
    <row r="70" spans="1:14" s="21" customFormat="1" x14ac:dyDescent="0.25">
      <c r="A70" s="3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46"/>
    </row>
    <row r="71" spans="1:14" x14ac:dyDescent="0.25">
      <c r="A71" s="3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47"/>
    </row>
    <row r="72" spans="1:14" x14ac:dyDescent="0.25">
      <c r="A72" s="3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42"/>
    </row>
    <row r="73" spans="1:14" x14ac:dyDescent="0.25">
      <c r="A73" s="3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42"/>
    </row>
    <row r="74" spans="1:14" x14ac:dyDescent="0.25">
      <c r="A74" s="3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42"/>
    </row>
    <row r="75" spans="1:14" x14ac:dyDescent="0.25">
      <c r="A75" s="3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42"/>
    </row>
    <row r="76" spans="1:14" x14ac:dyDescent="0.25">
      <c r="A76" s="3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42"/>
    </row>
    <row r="77" spans="1:14" x14ac:dyDescent="0.25">
      <c r="A77" s="3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42"/>
    </row>
    <row r="78" spans="1:14" x14ac:dyDescent="0.25">
      <c r="A78" s="3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42"/>
    </row>
    <row r="79" spans="1:14" x14ac:dyDescent="0.25">
      <c r="A79" s="3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42"/>
    </row>
    <row r="80" spans="1:14" x14ac:dyDescent="0.25">
      <c r="A80" s="33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42"/>
    </row>
    <row r="81" spans="1:14" x14ac:dyDescent="0.25">
      <c r="A81" s="33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42"/>
    </row>
    <row r="82" spans="1:14" x14ac:dyDescent="0.25">
      <c r="A82" s="3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42"/>
    </row>
    <row r="83" spans="1:14" x14ac:dyDescent="0.25">
      <c r="A83" s="3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42"/>
    </row>
    <row r="84" spans="1:14" x14ac:dyDescent="0.25">
      <c r="A84" s="3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42"/>
    </row>
    <row r="85" spans="1:14" x14ac:dyDescent="0.25">
      <c r="A85" s="33"/>
      <c r="B85" s="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2"/>
    </row>
    <row r="86" spans="1:14" x14ac:dyDescent="0.25">
      <c r="A86" s="3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42"/>
    </row>
    <row r="87" spans="1:14" x14ac:dyDescent="0.25">
      <c r="A87" s="3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42"/>
    </row>
    <row r="88" spans="1:14" x14ac:dyDescent="0.25">
      <c r="A88" s="3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42"/>
    </row>
    <row r="89" spans="1:14" x14ac:dyDescent="0.25">
      <c r="A89" s="3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</row>
    <row r="90" spans="1:14" x14ac:dyDescent="0.25">
      <c r="A90" s="3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42"/>
    </row>
    <row r="91" spans="1:14" x14ac:dyDescent="0.25">
      <c r="A91" s="3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42"/>
    </row>
    <row r="92" spans="1:14" x14ac:dyDescent="0.25">
      <c r="A92" s="3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42"/>
    </row>
    <row r="93" spans="1:14" x14ac:dyDescent="0.25">
      <c r="A93" s="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42"/>
    </row>
    <row r="94" spans="1:14" x14ac:dyDescent="0.25">
      <c r="A94" s="3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4" s="21" customFormat="1" x14ac:dyDescent="0.25">
      <c r="A95" s="3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46"/>
    </row>
    <row r="96" spans="1:14" x14ac:dyDescent="0.25">
      <c r="A96" s="3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42"/>
    </row>
    <row r="97" spans="1:14" x14ac:dyDescent="0.25">
      <c r="A97" s="33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42"/>
    </row>
    <row r="98" spans="1:14" x14ac:dyDescent="0.25">
      <c r="A98" s="3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42"/>
    </row>
    <row r="99" spans="1:14" s="21" customFormat="1" x14ac:dyDescent="0.25">
      <c r="A99" s="3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46"/>
    </row>
    <row r="100" spans="1:14" s="21" customFormat="1" x14ac:dyDescent="0.25">
      <c r="A100" s="35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46"/>
    </row>
    <row r="101" spans="1:14" s="15" customFormat="1" x14ac:dyDescent="0.25">
      <c r="A101" s="38"/>
      <c r="N101" s="48"/>
    </row>
    <row r="102" spans="1:14" x14ac:dyDescent="0.25">
      <c r="A102" s="3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1"/>
    </row>
    <row r="103" spans="1:14" x14ac:dyDescent="0.25">
      <c r="A103" s="31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44"/>
    </row>
    <row r="104" spans="1:14" s="15" customFormat="1" ht="13.5" customHeight="1" x14ac:dyDescent="0.25">
      <c r="A104" s="3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45"/>
    </row>
    <row r="105" spans="1:14" x14ac:dyDescent="0.25">
      <c r="A105" s="3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  <c r="N105" s="42"/>
    </row>
    <row r="106" spans="1:14" x14ac:dyDescent="0.25">
      <c r="A106" s="3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  <c r="N106" s="42"/>
    </row>
    <row r="107" spans="1:14" x14ac:dyDescent="0.25">
      <c r="A107" s="3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42"/>
    </row>
    <row r="108" spans="1:14" x14ac:dyDescent="0.25">
      <c r="A108" s="3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  <c r="N108" s="42"/>
    </row>
    <row r="109" spans="1:14" s="21" customFormat="1" x14ac:dyDescent="0.25">
      <c r="A109" s="35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46"/>
    </row>
    <row r="110" spans="1:14" s="15" customFormat="1" x14ac:dyDescent="0.25">
      <c r="A110" s="39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47"/>
    </row>
    <row r="111" spans="1:14" x14ac:dyDescent="0.25">
      <c r="A111" s="3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42"/>
    </row>
    <row r="112" spans="1:14" x14ac:dyDescent="0.25">
      <c r="A112" s="3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42"/>
    </row>
    <row r="113" spans="1:14" x14ac:dyDescent="0.25">
      <c r="A113" s="3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42"/>
    </row>
    <row r="114" spans="1:14" x14ac:dyDescent="0.25">
      <c r="A114" s="3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42"/>
    </row>
    <row r="115" spans="1:14" x14ac:dyDescent="0.25">
      <c r="A115" s="3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42"/>
    </row>
    <row r="116" spans="1:14" x14ac:dyDescent="0.25">
      <c r="A116" s="3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42"/>
    </row>
    <row r="117" spans="1:14" x14ac:dyDescent="0.25">
      <c r="A117" s="3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42"/>
    </row>
    <row r="118" spans="1:14" x14ac:dyDescent="0.25">
      <c r="A118" s="3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42"/>
    </row>
    <row r="119" spans="1:14" x14ac:dyDescent="0.25">
      <c r="A119" s="33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42"/>
    </row>
    <row r="120" spans="1:14" x14ac:dyDescent="0.25">
      <c r="A120" s="33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42"/>
    </row>
    <row r="121" spans="1:14" x14ac:dyDescent="0.25">
      <c r="A121" s="3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42"/>
    </row>
    <row r="122" spans="1:14" x14ac:dyDescent="0.25">
      <c r="A122" s="3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42"/>
    </row>
    <row r="123" spans="1:14" x14ac:dyDescent="0.25">
      <c r="A123" s="3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42"/>
    </row>
    <row r="124" spans="1:14" x14ac:dyDescent="0.25">
      <c r="A124" s="33"/>
      <c r="B124" s="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42"/>
    </row>
    <row r="125" spans="1:14" x14ac:dyDescent="0.25">
      <c r="A125" s="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42"/>
    </row>
    <row r="126" spans="1:14" x14ac:dyDescent="0.25">
      <c r="A126" s="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42"/>
    </row>
    <row r="127" spans="1:14" x14ac:dyDescent="0.25">
      <c r="A127" s="3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42"/>
    </row>
    <row r="128" spans="1:14" x14ac:dyDescent="0.25">
      <c r="A128" s="3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42"/>
    </row>
    <row r="129" spans="1:14" x14ac:dyDescent="0.25">
      <c r="A129" s="3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42"/>
    </row>
    <row r="130" spans="1:14" x14ac:dyDescent="0.25">
      <c r="A130" s="3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42"/>
    </row>
    <row r="131" spans="1:14" x14ac:dyDescent="0.25">
      <c r="A131" s="3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42"/>
    </row>
    <row r="132" spans="1:14" x14ac:dyDescent="0.25">
      <c r="A132" s="3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42"/>
    </row>
    <row r="133" spans="1:14" x14ac:dyDescent="0.25">
      <c r="A133" s="3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42"/>
    </row>
    <row r="134" spans="1:14" s="21" customFormat="1" x14ac:dyDescent="0.25">
      <c r="A134" s="3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46"/>
    </row>
    <row r="135" spans="1:14" x14ac:dyDescent="0.25">
      <c r="A135" s="3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42"/>
    </row>
    <row r="136" spans="1:14" x14ac:dyDescent="0.25">
      <c r="A136" s="33"/>
      <c r="B136" s="12"/>
      <c r="C136" s="13"/>
      <c r="D136" s="13"/>
      <c r="E136" s="13"/>
      <c r="F136" s="13"/>
      <c r="G136" s="8"/>
      <c r="H136" s="13"/>
      <c r="I136" s="13"/>
      <c r="J136" s="13"/>
      <c r="K136" s="13"/>
      <c r="L136" s="13"/>
      <c r="M136" s="13"/>
      <c r="N136" s="42"/>
    </row>
    <row r="137" spans="1:14" x14ac:dyDescent="0.25">
      <c r="A137" s="33"/>
      <c r="B137" s="8"/>
      <c r="C137" s="8"/>
      <c r="D137" s="8"/>
      <c r="E137" s="8"/>
      <c r="F137" s="8"/>
      <c r="H137" s="8"/>
      <c r="I137" s="8"/>
      <c r="J137" s="8"/>
      <c r="K137" s="8"/>
      <c r="L137" s="8"/>
      <c r="M137" s="8"/>
      <c r="N137" s="42"/>
    </row>
    <row r="138" spans="1:14" s="21" customFormat="1" x14ac:dyDescent="0.25">
      <c r="A138" s="3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46"/>
    </row>
    <row r="139" spans="1:14" s="21" customFormat="1" x14ac:dyDescent="0.25">
      <c r="A139" s="35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46"/>
    </row>
  </sheetData>
  <sheetProtection selectLockedCells="1"/>
  <printOptions horizontalCentered="1" verticalCentered="1" gridLines="1"/>
  <pageMargins left="0.25" right="0.25" top="0.25" bottom="0.25" header="0.3" footer="0.3"/>
  <pageSetup scale="5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O139"/>
  <sheetViews>
    <sheetView zoomScale="90" zoomScaleNormal="90" workbookViewId="0">
      <selection activeCell="F23" sqref="F23"/>
    </sheetView>
  </sheetViews>
  <sheetFormatPr defaultColWidth="8.75" defaultRowHeight="15.75" x14ac:dyDescent="0.25"/>
  <cols>
    <col min="1" max="1" width="19.25" style="40" customWidth="1"/>
    <col min="2" max="13" width="14.625" customWidth="1"/>
    <col min="14" max="14" width="9.25" style="43" bestFit="1" customWidth="1"/>
    <col min="15" max="15" width="9" bestFit="1" customWidth="1"/>
  </cols>
  <sheetData>
    <row r="1" spans="1:15" s="163" customFormat="1" ht="16.5" thickBot="1" x14ac:dyDescent="0.3">
      <c r="A1" s="158" t="s">
        <v>119</v>
      </c>
      <c r="B1" s="157" t="s">
        <v>53</v>
      </c>
      <c r="C1" s="157" t="s">
        <v>54</v>
      </c>
      <c r="D1" s="157" t="s">
        <v>55</v>
      </c>
      <c r="E1" s="157" t="s">
        <v>56</v>
      </c>
      <c r="F1" s="157" t="s">
        <v>57</v>
      </c>
      <c r="G1" s="157" t="s">
        <v>58</v>
      </c>
      <c r="H1" s="157" t="s">
        <v>59</v>
      </c>
      <c r="I1" s="157" t="s">
        <v>60</v>
      </c>
      <c r="J1" s="157" t="s">
        <v>61</v>
      </c>
      <c r="K1" s="157" t="s">
        <v>62</v>
      </c>
      <c r="L1" s="157" t="s">
        <v>63</v>
      </c>
      <c r="M1" s="157" t="s">
        <v>64</v>
      </c>
      <c r="N1" s="164" t="s">
        <v>1</v>
      </c>
      <c r="O1" s="162"/>
    </row>
    <row r="2" spans="1:15" ht="20.25" customHeight="1" thickTop="1" thickBot="1" x14ac:dyDescent="0.3">
      <c r="A2" s="109" t="s">
        <v>113</v>
      </c>
      <c r="B2" s="150">
        <f>'Year 2'!$M$61</f>
        <v>0</v>
      </c>
      <c r="C2" s="123">
        <f>SUM(B61)</f>
        <v>0</v>
      </c>
      <c r="D2" s="123">
        <f>SUM(C61)</f>
        <v>0</v>
      </c>
      <c r="E2" s="123">
        <f>SUM(D61)</f>
        <v>0</v>
      </c>
      <c r="F2" s="123">
        <f>SUM(E61)</f>
        <v>0</v>
      </c>
      <c r="G2" s="123">
        <f t="shared" ref="G2:M2" si="0">SUM(F61)</f>
        <v>0</v>
      </c>
      <c r="H2" s="123">
        <f t="shared" si="0"/>
        <v>0</v>
      </c>
      <c r="I2" s="123">
        <f t="shared" si="0"/>
        <v>0</v>
      </c>
      <c r="J2" s="123">
        <f t="shared" si="0"/>
        <v>0</v>
      </c>
      <c r="K2" s="123">
        <f t="shared" si="0"/>
        <v>0</v>
      </c>
      <c r="L2" s="123">
        <f t="shared" si="0"/>
        <v>0</v>
      </c>
      <c r="M2" s="123">
        <f t="shared" si="0"/>
        <v>0</v>
      </c>
      <c r="N2" s="151"/>
      <c r="O2" s="108"/>
    </row>
    <row r="3" spans="1:15" x14ac:dyDescent="0.25">
      <c r="A3" s="160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8"/>
    </row>
    <row r="4" spans="1:15" x14ac:dyDescent="0.25">
      <c r="A4" s="116" t="s">
        <v>103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>
        <f>SUM(B4:M4)</f>
        <v>0</v>
      </c>
      <c r="O4" s="108"/>
    </row>
    <row r="5" spans="1:15" x14ac:dyDescent="0.25">
      <c r="A5" s="116" t="s">
        <v>104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>
        <f>SUM(B5:M5)</f>
        <v>0</v>
      </c>
      <c r="O5" s="108"/>
    </row>
    <row r="6" spans="1:15" ht="16.5" thickBot="1" x14ac:dyDescent="0.3">
      <c r="A6" s="116" t="s">
        <v>105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>
        <f>SUM(B6:M6)</f>
        <v>0</v>
      </c>
      <c r="O6" s="108"/>
    </row>
    <row r="7" spans="1:15" ht="17.25" thickTop="1" thickBot="1" x14ac:dyDescent="0.3">
      <c r="A7" s="120" t="s">
        <v>2</v>
      </c>
      <c r="B7" s="122">
        <f>SUM(B2:B6)</f>
        <v>0</v>
      </c>
      <c r="C7" s="122">
        <f t="shared" ref="C7:M7" si="1">SUM(C2:C5)</f>
        <v>0</v>
      </c>
      <c r="D7" s="122">
        <f t="shared" si="1"/>
        <v>0</v>
      </c>
      <c r="E7" s="122">
        <f t="shared" si="1"/>
        <v>0</v>
      </c>
      <c r="F7" s="122">
        <f t="shared" si="1"/>
        <v>0</v>
      </c>
      <c r="G7" s="122">
        <f t="shared" si="1"/>
        <v>0</v>
      </c>
      <c r="H7" s="122">
        <f t="shared" si="1"/>
        <v>0</v>
      </c>
      <c r="I7" s="122">
        <f t="shared" si="1"/>
        <v>0</v>
      </c>
      <c r="J7" s="122">
        <f t="shared" si="1"/>
        <v>0</v>
      </c>
      <c r="K7" s="122">
        <f t="shared" si="1"/>
        <v>0</v>
      </c>
      <c r="L7" s="122">
        <f t="shared" si="1"/>
        <v>0</v>
      </c>
      <c r="M7" s="122">
        <f t="shared" si="1"/>
        <v>0</v>
      </c>
      <c r="N7" s="123">
        <f>SUM(N4:N6)</f>
        <v>0</v>
      </c>
      <c r="O7" s="108"/>
    </row>
    <row r="8" spans="1:15" ht="16.5" thickTop="1" x14ac:dyDescent="0.25">
      <c r="A8" s="159" t="s">
        <v>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08"/>
    </row>
    <row r="9" spans="1:15" x14ac:dyDescent="0.25">
      <c r="A9" s="116" t="s">
        <v>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>
        <f t="shared" ref="N9:N59" si="2">SUM(B9:M9)</f>
        <v>0</v>
      </c>
      <c r="O9" s="108"/>
    </row>
    <row r="10" spans="1:15" x14ac:dyDescent="0.25">
      <c r="A10" s="116" t="s">
        <v>20</v>
      </c>
      <c r="B10" s="118"/>
      <c r="C10" s="146"/>
      <c r="D10" s="147"/>
      <c r="E10" s="147"/>
      <c r="F10" s="147"/>
      <c r="G10" s="147"/>
      <c r="H10" s="147"/>
      <c r="I10" s="148"/>
      <c r="J10" s="146"/>
      <c r="K10" s="146"/>
      <c r="L10" s="146"/>
      <c r="M10" s="146"/>
      <c r="N10" s="119">
        <f>SUM(B10:M10)</f>
        <v>0</v>
      </c>
      <c r="O10" s="108"/>
    </row>
    <row r="11" spans="1:15" x14ac:dyDescent="0.25">
      <c r="A11" s="116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>
        <f t="shared" si="2"/>
        <v>0</v>
      </c>
      <c r="O11" s="108"/>
    </row>
    <row r="12" spans="1:15" x14ac:dyDescent="0.25">
      <c r="A12" s="116" t="s">
        <v>22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>
        <f t="shared" si="2"/>
        <v>0</v>
      </c>
      <c r="O12" s="108"/>
    </row>
    <row r="13" spans="1:15" x14ac:dyDescent="0.25">
      <c r="A13" s="116" t="s">
        <v>23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>
        <f t="shared" si="2"/>
        <v>0</v>
      </c>
      <c r="O13" s="108"/>
    </row>
    <row r="14" spans="1:15" ht="21" x14ac:dyDescent="0.25">
      <c r="A14" s="116" t="s">
        <v>70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>
        <f t="shared" si="2"/>
        <v>0</v>
      </c>
      <c r="O14" s="108"/>
    </row>
    <row r="15" spans="1:15" x14ac:dyDescent="0.25">
      <c r="A15" s="116" t="s">
        <v>12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>
        <f t="shared" si="2"/>
        <v>0</v>
      </c>
      <c r="O15" s="108"/>
    </row>
    <row r="16" spans="1:15" x14ac:dyDescent="0.25">
      <c r="A16" s="116" t="s">
        <v>24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>
        <f t="shared" si="2"/>
        <v>0</v>
      </c>
      <c r="O16" s="108"/>
    </row>
    <row r="17" spans="1:15" x14ac:dyDescent="0.25">
      <c r="A17" s="116" t="s">
        <v>19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>
        <f t="shared" si="2"/>
        <v>0</v>
      </c>
      <c r="O17" s="108"/>
    </row>
    <row r="18" spans="1:15" ht="16.5" thickBot="1" x14ac:dyDescent="0.3">
      <c r="A18" s="116" t="s">
        <v>25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>
        <f t="shared" si="2"/>
        <v>0</v>
      </c>
      <c r="O18" s="108" t="s">
        <v>106</v>
      </c>
    </row>
    <row r="19" spans="1:15" ht="16.5" thickBot="1" x14ac:dyDescent="0.3">
      <c r="A19" s="126" t="s">
        <v>101</v>
      </c>
      <c r="B19" s="152">
        <f>SUM(B4+B5+B6)*(O19)*(0.03)</f>
        <v>0</v>
      </c>
      <c r="C19" s="152">
        <f>SUM(C4+C5+C6)*(O19)*(0.03)</f>
        <v>0</v>
      </c>
      <c r="D19" s="152">
        <f>SUM(D4+D5+D6)*(O19)*(0.03)</f>
        <v>0</v>
      </c>
      <c r="E19" s="152">
        <f>SUM(E4+E5+E6)*(O19)*(0.03)</f>
        <v>0</v>
      </c>
      <c r="F19" s="152">
        <f>SUM(F4+F5+F6)*(O19)*(0.03)</f>
        <v>0</v>
      </c>
      <c r="G19" s="152">
        <f>SUM(G4+G5+G6)*(O19)*(0.03)</f>
        <v>0</v>
      </c>
      <c r="H19" s="152">
        <f>SUM(H4+H5+H6)*(O19)*(0.03)</f>
        <v>0</v>
      </c>
      <c r="I19" s="152">
        <f>SUM(I4+I5+I6)*(O19)*(0.03)</f>
        <v>0</v>
      </c>
      <c r="J19" s="152">
        <f>SUM(J4+J5+J6)*(O19)*(0.03)</f>
        <v>0</v>
      </c>
      <c r="K19" s="152">
        <f>SUM(K4+K5+K6)*(O19)*(0.03)</f>
        <v>0</v>
      </c>
      <c r="L19" s="152">
        <f>SUM(L4+L5+L6)*(O19)*(0.03)</f>
        <v>0</v>
      </c>
      <c r="M19" s="152">
        <f>SUM(M4+M5+M6)*(O19)*(0.03)</f>
        <v>0</v>
      </c>
      <c r="N19" s="153">
        <f t="shared" si="2"/>
        <v>0</v>
      </c>
      <c r="O19" s="154"/>
    </row>
    <row r="20" spans="1:15" x14ac:dyDescent="0.25">
      <c r="A20" s="116" t="s">
        <v>26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>
        <f t="shared" si="2"/>
        <v>0</v>
      </c>
      <c r="O20" s="108"/>
    </row>
    <row r="21" spans="1:15" x14ac:dyDescent="0.25">
      <c r="A21" s="116" t="s">
        <v>27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f t="shared" si="2"/>
        <v>0</v>
      </c>
      <c r="O21" s="108"/>
    </row>
    <row r="22" spans="1:15" x14ac:dyDescent="0.25">
      <c r="A22" s="116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>
        <f t="shared" si="2"/>
        <v>0</v>
      </c>
      <c r="O22" s="108"/>
    </row>
    <row r="23" spans="1:15" x14ac:dyDescent="0.25">
      <c r="A23" s="116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>
        <f t="shared" si="2"/>
        <v>0</v>
      </c>
      <c r="O23" s="108"/>
    </row>
    <row r="24" spans="1:15" x14ac:dyDescent="0.25">
      <c r="A24" s="116" t="s">
        <v>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>
        <f t="shared" si="2"/>
        <v>0</v>
      </c>
      <c r="O24" s="108"/>
    </row>
    <row r="25" spans="1:15" x14ac:dyDescent="0.25">
      <c r="A25" s="116" t="s">
        <v>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>
        <f t="shared" si="2"/>
        <v>0</v>
      </c>
      <c r="O25" s="108"/>
    </row>
    <row r="26" spans="1:15" x14ac:dyDescent="0.25">
      <c r="A26" s="116" t="s">
        <v>71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>
        <f t="shared" si="2"/>
        <v>0</v>
      </c>
      <c r="O26" s="108"/>
    </row>
    <row r="27" spans="1:15" x14ac:dyDescent="0.25">
      <c r="A27" s="116" t="s">
        <v>32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>
        <f t="shared" si="2"/>
        <v>0</v>
      </c>
      <c r="O27" s="108"/>
    </row>
    <row r="28" spans="1:15" x14ac:dyDescent="0.25">
      <c r="A28" s="116" t="s">
        <v>33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>
        <f t="shared" si="2"/>
        <v>0</v>
      </c>
      <c r="O28" s="108"/>
    </row>
    <row r="29" spans="1:15" x14ac:dyDescent="0.25">
      <c r="A29" s="116" t="s">
        <v>65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>
        <f>SUM(B29:M29)</f>
        <v>0</v>
      </c>
      <c r="O29" s="108"/>
    </row>
    <row r="30" spans="1:15" x14ac:dyDescent="0.25">
      <c r="A30" s="116" t="s">
        <v>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>
        <f t="shared" si="2"/>
        <v>0</v>
      </c>
      <c r="O30" s="108"/>
    </row>
    <row r="31" spans="1:15" x14ac:dyDescent="0.25">
      <c r="A31" s="116" t="s">
        <v>77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>
        <f>SUM(B31:M31)</f>
        <v>0</v>
      </c>
      <c r="O31" s="108"/>
    </row>
    <row r="32" spans="1:15" x14ac:dyDescent="0.25">
      <c r="A32" s="116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>
        <f t="shared" si="2"/>
        <v>0</v>
      </c>
      <c r="O32" s="108"/>
    </row>
    <row r="33" spans="1:15" x14ac:dyDescent="0.25">
      <c r="A33" s="116" t="s">
        <v>34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19">
        <f t="shared" si="2"/>
        <v>0</v>
      </c>
      <c r="O33" s="108"/>
    </row>
    <row r="34" spans="1:15" x14ac:dyDescent="0.25">
      <c r="A34" s="116" t="s">
        <v>67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19">
        <f t="shared" si="2"/>
        <v>0</v>
      </c>
      <c r="O34" s="108"/>
    </row>
    <row r="35" spans="1:15" x14ac:dyDescent="0.25">
      <c r="A35" s="116" t="s">
        <v>68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19">
        <f t="shared" si="2"/>
        <v>0</v>
      </c>
      <c r="O35" s="108"/>
    </row>
    <row r="36" spans="1:15" ht="21" x14ac:dyDescent="0.25">
      <c r="A36" s="131" t="s">
        <v>66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19">
        <f t="shared" si="2"/>
        <v>0</v>
      </c>
      <c r="O36" s="108"/>
    </row>
    <row r="37" spans="1:15" x14ac:dyDescent="0.25">
      <c r="A37" s="116" t="s">
        <v>35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>
        <f t="shared" si="2"/>
        <v>0</v>
      </c>
      <c r="O37" s="108"/>
    </row>
    <row r="38" spans="1:15" x14ac:dyDescent="0.25">
      <c r="A38" s="116" t="s">
        <v>10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>
        <f t="shared" si="2"/>
        <v>0</v>
      </c>
      <c r="O38" s="108"/>
    </row>
    <row r="39" spans="1:15" x14ac:dyDescent="0.25">
      <c r="A39" s="116" t="s">
        <v>36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>
        <f t="shared" si="2"/>
        <v>0</v>
      </c>
      <c r="O39" s="108"/>
    </row>
    <row r="40" spans="1:15" x14ac:dyDescent="0.25">
      <c r="A40" s="116" t="s">
        <v>7</v>
      </c>
      <c r="B40" s="11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19">
        <f t="shared" si="2"/>
        <v>0</v>
      </c>
      <c r="O40" s="108"/>
    </row>
    <row r="41" spans="1:15" x14ac:dyDescent="0.25">
      <c r="A41" s="116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19">
        <f t="shared" si="2"/>
        <v>0</v>
      </c>
      <c r="O41" s="108"/>
    </row>
    <row r="42" spans="1:15" x14ac:dyDescent="0.25">
      <c r="A42" s="116" t="s">
        <v>38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19">
        <f t="shared" si="2"/>
        <v>0</v>
      </c>
      <c r="O42" s="108"/>
    </row>
    <row r="43" spans="1:15" x14ac:dyDescent="0.25">
      <c r="A43" s="116" t="s">
        <v>39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19">
        <f t="shared" si="2"/>
        <v>0</v>
      </c>
      <c r="O43" s="108"/>
    </row>
    <row r="44" spans="1:15" x14ac:dyDescent="0.25">
      <c r="A44" s="116" t="s">
        <v>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>
        <f t="shared" si="2"/>
        <v>0</v>
      </c>
      <c r="O44" s="108"/>
    </row>
    <row r="45" spans="1:15" ht="21" x14ac:dyDescent="0.25">
      <c r="A45" s="116" t="s">
        <v>17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>
        <f t="shared" si="2"/>
        <v>0</v>
      </c>
      <c r="O45" s="108"/>
    </row>
    <row r="46" spans="1:15" x14ac:dyDescent="0.25">
      <c r="A46" s="116" t="s">
        <v>42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>
        <f t="shared" si="2"/>
        <v>0</v>
      </c>
      <c r="O46" s="108"/>
    </row>
    <row r="47" spans="1:15" x14ac:dyDescent="0.25">
      <c r="A47" s="116" t="s">
        <v>40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>
        <f t="shared" si="2"/>
        <v>0</v>
      </c>
      <c r="O47" s="108"/>
    </row>
    <row r="48" spans="1:15" x14ac:dyDescent="0.25">
      <c r="A48" s="116" t="s">
        <v>41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>
        <f t="shared" si="2"/>
        <v>0</v>
      </c>
      <c r="O48" s="108"/>
    </row>
    <row r="49" spans="1:15" x14ac:dyDescent="0.25">
      <c r="A49" s="116" t="s">
        <v>43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>
        <f t="shared" si="2"/>
        <v>0</v>
      </c>
      <c r="O49" s="108"/>
    </row>
    <row r="50" spans="1:15" x14ac:dyDescent="0.25">
      <c r="A50" s="133" t="s">
        <v>11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>
        <f t="shared" si="2"/>
        <v>0</v>
      </c>
      <c r="O50" s="108"/>
    </row>
    <row r="51" spans="1:15" x14ac:dyDescent="0.25">
      <c r="A51" s="133" t="s">
        <v>44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>
        <f t="shared" si="2"/>
        <v>0</v>
      </c>
      <c r="O51" s="108"/>
    </row>
    <row r="52" spans="1:15" x14ac:dyDescent="0.25">
      <c r="A52" s="116" t="s">
        <v>6</v>
      </c>
      <c r="B52" s="118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19">
        <f t="shared" si="2"/>
        <v>0</v>
      </c>
      <c r="O52" s="108"/>
    </row>
    <row r="53" spans="1:15" ht="21" x14ac:dyDescent="0.25">
      <c r="A53" s="116" t="s">
        <v>69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>
        <f t="shared" si="2"/>
        <v>0</v>
      </c>
      <c r="O53" s="108"/>
    </row>
    <row r="54" spans="1:15" x14ac:dyDescent="0.25">
      <c r="A54" s="116" t="s">
        <v>13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>
        <f t="shared" si="2"/>
        <v>0</v>
      </c>
      <c r="O54" s="108"/>
    </row>
    <row r="55" spans="1:15" x14ac:dyDescent="0.25">
      <c r="A55" s="116" t="s">
        <v>13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>
        <f t="shared" si="2"/>
        <v>0</v>
      </c>
      <c r="O55" s="108"/>
    </row>
    <row r="56" spans="1:15" ht="16.5" thickBot="1" x14ac:dyDescent="0.3">
      <c r="A56" s="116" t="s">
        <v>13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>
        <f t="shared" si="2"/>
        <v>0</v>
      </c>
      <c r="O56" s="108"/>
    </row>
    <row r="57" spans="1:15" ht="16.5" thickBot="1" x14ac:dyDescent="0.3">
      <c r="A57" s="135" t="s">
        <v>15</v>
      </c>
      <c r="B57" s="137">
        <f t="shared" ref="B57:M57" si="3">SUM(B9:B56)</f>
        <v>0</v>
      </c>
      <c r="C57" s="137">
        <f t="shared" si="3"/>
        <v>0</v>
      </c>
      <c r="D57" s="137">
        <f t="shared" si="3"/>
        <v>0</v>
      </c>
      <c r="E57" s="137">
        <f t="shared" si="3"/>
        <v>0</v>
      </c>
      <c r="F57" s="137">
        <f t="shared" si="3"/>
        <v>0</v>
      </c>
      <c r="G57" s="137">
        <f t="shared" si="3"/>
        <v>0</v>
      </c>
      <c r="H57" s="137">
        <f t="shared" si="3"/>
        <v>0</v>
      </c>
      <c r="I57" s="137">
        <f t="shared" si="3"/>
        <v>0</v>
      </c>
      <c r="J57" s="137">
        <f t="shared" si="3"/>
        <v>0</v>
      </c>
      <c r="K57" s="137">
        <f t="shared" si="3"/>
        <v>0</v>
      </c>
      <c r="L57" s="137">
        <f t="shared" si="3"/>
        <v>0</v>
      </c>
      <c r="M57" s="137">
        <f t="shared" si="3"/>
        <v>0</v>
      </c>
      <c r="N57" s="137">
        <f>SUM(B57:M57)</f>
        <v>0</v>
      </c>
      <c r="O57" s="108"/>
    </row>
    <row r="58" spans="1:15" ht="21" x14ac:dyDescent="0.25">
      <c r="A58" s="116" t="s">
        <v>114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19">
        <f t="shared" si="2"/>
        <v>0</v>
      </c>
      <c r="O58" s="108"/>
    </row>
    <row r="59" spans="1:15" ht="16.5" thickBot="1" x14ac:dyDescent="0.3">
      <c r="A59" s="116" t="s">
        <v>115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19">
        <f t="shared" si="2"/>
        <v>0</v>
      </c>
      <c r="O59" s="108"/>
    </row>
    <row r="60" spans="1:15" ht="16.5" thickBot="1" x14ac:dyDescent="0.3">
      <c r="A60" s="141" t="s">
        <v>14</v>
      </c>
      <c r="B60" s="137">
        <f t="shared" ref="B60:M60" si="4">SUM(B57:B59)</f>
        <v>0</v>
      </c>
      <c r="C60" s="137">
        <f t="shared" si="4"/>
        <v>0</v>
      </c>
      <c r="D60" s="137">
        <f t="shared" si="4"/>
        <v>0</v>
      </c>
      <c r="E60" s="137">
        <f t="shared" si="4"/>
        <v>0</v>
      </c>
      <c r="F60" s="137">
        <f t="shared" si="4"/>
        <v>0</v>
      </c>
      <c r="G60" s="137">
        <f t="shared" si="4"/>
        <v>0</v>
      </c>
      <c r="H60" s="137">
        <f t="shared" si="4"/>
        <v>0</v>
      </c>
      <c r="I60" s="137">
        <f t="shared" si="4"/>
        <v>0</v>
      </c>
      <c r="J60" s="137">
        <f t="shared" si="4"/>
        <v>0</v>
      </c>
      <c r="K60" s="137">
        <f t="shared" si="4"/>
        <v>0</v>
      </c>
      <c r="L60" s="137">
        <f t="shared" si="4"/>
        <v>0</v>
      </c>
      <c r="M60" s="137">
        <f t="shared" si="4"/>
        <v>0</v>
      </c>
      <c r="N60" s="137">
        <f>SUM(B60:M60)</f>
        <v>0</v>
      </c>
      <c r="O60" s="108"/>
    </row>
    <row r="61" spans="1:15" ht="17.25" thickTop="1" thickBot="1" x14ac:dyDescent="0.3">
      <c r="A61" s="143" t="s">
        <v>111</v>
      </c>
      <c r="B61" s="145">
        <f t="shared" ref="B61:M61" si="5">SUM(B7-B60)</f>
        <v>0</v>
      </c>
      <c r="C61" s="145">
        <f t="shared" si="5"/>
        <v>0</v>
      </c>
      <c r="D61" s="145">
        <f t="shared" si="5"/>
        <v>0</v>
      </c>
      <c r="E61" s="145">
        <f t="shared" si="5"/>
        <v>0</v>
      </c>
      <c r="F61" s="145">
        <f t="shared" si="5"/>
        <v>0</v>
      </c>
      <c r="G61" s="145">
        <f t="shared" si="5"/>
        <v>0</v>
      </c>
      <c r="H61" s="145">
        <f t="shared" si="5"/>
        <v>0</v>
      </c>
      <c r="I61" s="145">
        <f t="shared" si="5"/>
        <v>0</v>
      </c>
      <c r="J61" s="145">
        <f t="shared" si="5"/>
        <v>0</v>
      </c>
      <c r="K61" s="145">
        <f t="shared" si="5"/>
        <v>0</v>
      </c>
      <c r="L61" s="145">
        <f t="shared" si="5"/>
        <v>0</v>
      </c>
      <c r="M61" s="145">
        <f t="shared" si="5"/>
        <v>0</v>
      </c>
      <c r="N61" s="108"/>
      <c r="O61" s="108"/>
    </row>
    <row r="62" spans="1:15" s="29" customFormat="1" thickTop="1" x14ac:dyDescent="0.2">
      <c r="A62" s="9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100"/>
    </row>
    <row r="63" spans="1:15" x14ac:dyDescent="0.25">
      <c r="A63" s="3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1"/>
    </row>
    <row r="64" spans="1:15" ht="23.25" customHeight="1" x14ac:dyDescent="0.25">
      <c r="A64" s="31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4"/>
    </row>
    <row r="65" spans="1:14" x14ac:dyDescent="0.25">
      <c r="A65" s="3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45"/>
    </row>
    <row r="66" spans="1:14" x14ac:dyDescent="0.25">
      <c r="A66" s="3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42"/>
    </row>
    <row r="67" spans="1:14" x14ac:dyDescent="0.25">
      <c r="A67" s="3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42"/>
    </row>
    <row r="68" spans="1:14" x14ac:dyDescent="0.25">
      <c r="A68" s="3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42"/>
    </row>
    <row r="69" spans="1:14" x14ac:dyDescent="0.25">
      <c r="A69" s="3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42"/>
    </row>
    <row r="70" spans="1:14" s="21" customFormat="1" x14ac:dyDescent="0.25">
      <c r="A70" s="3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46"/>
    </row>
    <row r="71" spans="1:14" x14ac:dyDescent="0.25">
      <c r="A71" s="3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47"/>
    </row>
    <row r="72" spans="1:14" x14ac:dyDescent="0.25">
      <c r="A72" s="3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42"/>
    </row>
    <row r="73" spans="1:14" x14ac:dyDescent="0.25">
      <c r="A73" s="3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42"/>
    </row>
    <row r="74" spans="1:14" x14ac:dyDescent="0.25">
      <c r="A74" s="3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42"/>
    </row>
    <row r="75" spans="1:14" x14ac:dyDescent="0.25">
      <c r="A75" s="3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42"/>
    </row>
    <row r="76" spans="1:14" x14ac:dyDescent="0.25">
      <c r="A76" s="3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42"/>
    </row>
    <row r="77" spans="1:14" x14ac:dyDescent="0.25">
      <c r="A77" s="3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42"/>
    </row>
    <row r="78" spans="1:14" x14ac:dyDescent="0.25">
      <c r="A78" s="3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42"/>
    </row>
    <row r="79" spans="1:14" x14ac:dyDescent="0.25">
      <c r="A79" s="3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42"/>
    </row>
    <row r="80" spans="1:14" x14ac:dyDescent="0.25">
      <c r="A80" s="33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42"/>
    </row>
    <row r="81" spans="1:14" x14ac:dyDescent="0.25">
      <c r="A81" s="33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42"/>
    </row>
    <row r="82" spans="1:14" x14ac:dyDescent="0.25">
      <c r="A82" s="3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42"/>
    </row>
    <row r="83" spans="1:14" x14ac:dyDescent="0.25">
      <c r="A83" s="3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42"/>
    </row>
    <row r="84" spans="1:14" x14ac:dyDescent="0.25">
      <c r="A84" s="3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42"/>
    </row>
    <row r="85" spans="1:14" x14ac:dyDescent="0.25">
      <c r="A85" s="33"/>
      <c r="B85" s="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2"/>
    </row>
    <row r="86" spans="1:14" x14ac:dyDescent="0.25">
      <c r="A86" s="3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42"/>
    </row>
    <row r="87" spans="1:14" x14ac:dyDescent="0.25">
      <c r="A87" s="3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42"/>
    </row>
    <row r="88" spans="1:14" x14ac:dyDescent="0.25">
      <c r="A88" s="3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42"/>
    </row>
    <row r="89" spans="1:14" x14ac:dyDescent="0.25">
      <c r="A89" s="3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</row>
    <row r="90" spans="1:14" x14ac:dyDescent="0.25">
      <c r="A90" s="3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42"/>
    </row>
    <row r="91" spans="1:14" x14ac:dyDescent="0.25">
      <c r="A91" s="3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42"/>
    </row>
    <row r="92" spans="1:14" x14ac:dyDescent="0.25">
      <c r="A92" s="3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42"/>
    </row>
    <row r="93" spans="1:14" x14ac:dyDescent="0.25">
      <c r="A93" s="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42"/>
    </row>
    <row r="94" spans="1:14" x14ac:dyDescent="0.25">
      <c r="A94" s="3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4" s="21" customFormat="1" x14ac:dyDescent="0.25">
      <c r="A95" s="3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46"/>
    </row>
    <row r="96" spans="1:14" x14ac:dyDescent="0.25">
      <c r="A96" s="3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42"/>
    </row>
    <row r="97" spans="1:14" x14ac:dyDescent="0.25">
      <c r="A97" s="33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42"/>
    </row>
    <row r="98" spans="1:14" x14ac:dyDescent="0.25">
      <c r="A98" s="3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42"/>
    </row>
    <row r="99" spans="1:14" s="21" customFormat="1" x14ac:dyDescent="0.25">
      <c r="A99" s="3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46"/>
    </row>
    <row r="100" spans="1:14" s="21" customFormat="1" x14ac:dyDescent="0.25">
      <c r="A100" s="35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46"/>
    </row>
    <row r="101" spans="1:14" s="15" customFormat="1" x14ac:dyDescent="0.25">
      <c r="A101" s="38"/>
      <c r="N101" s="48"/>
    </row>
    <row r="102" spans="1:14" x14ac:dyDescent="0.25">
      <c r="A102" s="3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1"/>
    </row>
    <row r="103" spans="1:14" ht="13.5" customHeight="1" x14ac:dyDescent="0.25">
      <c r="A103" s="31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44"/>
    </row>
    <row r="104" spans="1:14" s="15" customFormat="1" x14ac:dyDescent="0.25">
      <c r="A104" s="3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45"/>
    </row>
    <row r="105" spans="1:14" x14ac:dyDescent="0.25">
      <c r="A105" s="3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  <c r="N105" s="42"/>
    </row>
    <row r="106" spans="1:14" x14ac:dyDescent="0.25">
      <c r="A106" s="3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  <c r="N106" s="42"/>
    </row>
    <row r="107" spans="1:14" x14ac:dyDescent="0.25">
      <c r="A107" s="3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42"/>
    </row>
    <row r="108" spans="1:14" x14ac:dyDescent="0.25">
      <c r="A108" s="3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  <c r="N108" s="42"/>
    </row>
    <row r="109" spans="1:14" s="21" customFormat="1" x14ac:dyDescent="0.25">
      <c r="A109" s="35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46"/>
    </row>
    <row r="110" spans="1:14" s="15" customFormat="1" x14ac:dyDescent="0.25">
      <c r="A110" s="39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47"/>
    </row>
    <row r="111" spans="1:14" x14ac:dyDescent="0.25">
      <c r="A111" s="3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42"/>
    </row>
    <row r="112" spans="1:14" x14ac:dyDescent="0.25">
      <c r="A112" s="3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42"/>
    </row>
    <row r="113" spans="1:14" x14ac:dyDescent="0.25">
      <c r="A113" s="3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42"/>
    </row>
    <row r="114" spans="1:14" x14ac:dyDescent="0.25">
      <c r="A114" s="3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42"/>
    </row>
    <row r="115" spans="1:14" x14ac:dyDescent="0.25">
      <c r="A115" s="3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42"/>
    </row>
    <row r="116" spans="1:14" x14ac:dyDescent="0.25">
      <c r="A116" s="3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42"/>
    </row>
    <row r="117" spans="1:14" x14ac:dyDescent="0.25">
      <c r="A117" s="3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42"/>
    </row>
    <row r="118" spans="1:14" x14ac:dyDescent="0.25">
      <c r="A118" s="3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42"/>
    </row>
    <row r="119" spans="1:14" x14ac:dyDescent="0.25">
      <c r="A119" s="33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42"/>
    </row>
    <row r="120" spans="1:14" x14ac:dyDescent="0.25">
      <c r="A120" s="33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42"/>
    </row>
    <row r="121" spans="1:14" x14ac:dyDescent="0.25">
      <c r="A121" s="3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42"/>
    </row>
    <row r="122" spans="1:14" x14ac:dyDescent="0.25">
      <c r="A122" s="3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42"/>
    </row>
    <row r="123" spans="1:14" x14ac:dyDescent="0.25">
      <c r="A123" s="3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42"/>
    </row>
    <row r="124" spans="1:14" x14ac:dyDescent="0.25">
      <c r="A124" s="33"/>
      <c r="B124" s="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42"/>
    </row>
    <row r="125" spans="1:14" x14ac:dyDescent="0.25">
      <c r="A125" s="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42"/>
    </row>
    <row r="126" spans="1:14" x14ac:dyDescent="0.25">
      <c r="A126" s="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42"/>
    </row>
    <row r="127" spans="1:14" x14ac:dyDescent="0.25">
      <c r="A127" s="3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42"/>
    </row>
    <row r="128" spans="1:14" x14ac:dyDescent="0.25">
      <c r="A128" s="3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42"/>
    </row>
    <row r="129" spans="1:14" x14ac:dyDescent="0.25">
      <c r="A129" s="3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42"/>
    </row>
    <row r="130" spans="1:14" x14ac:dyDescent="0.25">
      <c r="A130" s="3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42"/>
    </row>
    <row r="131" spans="1:14" x14ac:dyDescent="0.25">
      <c r="A131" s="3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42"/>
    </row>
    <row r="132" spans="1:14" x14ac:dyDescent="0.25">
      <c r="A132" s="3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42"/>
    </row>
    <row r="133" spans="1:14" x14ac:dyDescent="0.25">
      <c r="A133" s="3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42"/>
    </row>
    <row r="134" spans="1:14" s="21" customFormat="1" x14ac:dyDescent="0.25">
      <c r="A134" s="3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46"/>
    </row>
    <row r="135" spans="1:14" x14ac:dyDescent="0.25">
      <c r="A135" s="3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42"/>
    </row>
    <row r="136" spans="1:14" x14ac:dyDescent="0.25">
      <c r="A136" s="33"/>
      <c r="B136" s="12"/>
      <c r="C136" s="13"/>
      <c r="D136" s="13"/>
      <c r="E136" s="13"/>
      <c r="F136" s="13"/>
      <c r="G136" s="8"/>
      <c r="H136" s="13"/>
      <c r="I136" s="13"/>
      <c r="J136" s="13"/>
      <c r="K136" s="13"/>
      <c r="L136" s="13"/>
      <c r="M136" s="13"/>
      <c r="N136" s="42"/>
    </row>
    <row r="137" spans="1:14" x14ac:dyDescent="0.25">
      <c r="A137" s="33"/>
      <c r="B137" s="8"/>
      <c r="C137" s="8"/>
      <c r="D137" s="8"/>
      <c r="E137" s="8"/>
      <c r="F137" s="8"/>
      <c r="H137" s="8"/>
      <c r="I137" s="8"/>
      <c r="J137" s="8"/>
      <c r="K137" s="8"/>
      <c r="L137" s="8"/>
      <c r="M137" s="8"/>
      <c r="N137" s="42"/>
    </row>
    <row r="138" spans="1:14" s="21" customFormat="1" x14ac:dyDescent="0.25">
      <c r="A138" s="3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46"/>
    </row>
    <row r="139" spans="1:14" s="21" customFormat="1" x14ac:dyDescent="0.25">
      <c r="A139" s="35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46"/>
    </row>
  </sheetData>
  <sheetProtection selectLockedCells="1"/>
  <printOptions horizontalCentered="1" verticalCentered="1" gridLines="1"/>
  <pageMargins left="0.25" right="0.25" top="0" bottom="0" header="0" footer="0"/>
  <pageSetup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Start Up Expenses</vt:lpstr>
      <vt:lpstr>Loan 1</vt:lpstr>
      <vt:lpstr>Loan 2</vt:lpstr>
      <vt:lpstr>Year 1</vt:lpstr>
      <vt:lpstr>Year 2</vt:lpstr>
      <vt:lpstr>Year 3</vt:lpstr>
      <vt:lpstr>'Loan 1'!Print_Area</vt:lpstr>
      <vt:lpstr>'Loan 2'!Print_Area</vt:lpstr>
      <vt:lpstr>'Start Up Expenses'!Print_Area</vt:lpstr>
      <vt:lpstr>'Year 1'!Print_Area</vt:lpstr>
      <vt:lpstr>'Year 2'!Print_Area</vt:lpstr>
      <vt:lpstr>'Year 3'!Print_Area</vt:lpstr>
      <vt:lpstr>'Loan 1'!PRINT_AREA_MI</vt:lpstr>
      <vt:lpstr>'Loan 2'!PRINT_AREA_MI</vt:lpstr>
    </vt:vector>
  </TitlesOfParts>
  <Company>BSU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Thoennes</cp:lastModifiedBy>
  <cp:lastPrinted>2019-05-20T13:40:33Z</cp:lastPrinted>
  <dcterms:created xsi:type="dcterms:W3CDTF">2010-03-24T18:25:42Z</dcterms:created>
  <dcterms:modified xsi:type="dcterms:W3CDTF">2019-06-03T21:06:43Z</dcterms:modified>
</cp:coreProperties>
</file>